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I109" i="1" l="1"/>
  <c r="H109" i="1"/>
  <c r="G109" i="1"/>
  <c r="F13" i="1" l="1"/>
  <c r="G47" i="1" l="1"/>
  <c r="J25" i="1"/>
  <c r="B212" i="1" l="1"/>
  <c r="A212" i="1"/>
  <c r="L211" i="1"/>
  <c r="J211" i="1"/>
  <c r="I211" i="1"/>
  <c r="H211" i="1"/>
  <c r="G211" i="1"/>
  <c r="F211" i="1"/>
  <c r="B201" i="1"/>
  <c r="A201" i="1"/>
  <c r="L200" i="1"/>
  <c r="L212" i="1" s="1"/>
  <c r="J200" i="1"/>
  <c r="J212" i="1" s="1"/>
  <c r="I200" i="1"/>
  <c r="H200" i="1"/>
  <c r="G200" i="1"/>
  <c r="F200" i="1"/>
  <c r="F212" i="1" s="1"/>
  <c r="B192" i="1"/>
  <c r="A192" i="1"/>
  <c r="L191" i="1"/>
  <c r="J191" i="1"/>
  <c r="I191" i="1"/>
  <c r="H191" i="1"/>
  <c r="G191" i="1"/>
  <c r="F191" i="1"/>
  <c r="B180" i="1"/>
  <c r="A180" i="1"/>
  <c r="L179" i="1"/>
  <c r="J179" i="1"/>
  <c r="J192" i="1" s="1"/>
  <c r="I179" i="1"/>
  <c r="H179" i="1"/>
  <c r="H192" i="1" s="1"/>
  <c r="G179" i="1"/>
  <c r="G192" i="1" s="1"/>
  <c r="F179" i="1"/>
  <c r="B171" i="1"/>
  <c r="A171" i="1"/>
  <c r="L170" i="1"/>
  <c r="J170" i="1"/>
  <c r="I170" i="1"/>
  <c r="H170" i="1"/>
  <c r="G170" i="1"/>
  <c r="F170" i="1"/>
  <c r="B160" i="1"/>
  <c r="A160" i="1"/>
  <c r="L159" i="1"/>
  <c r="J159" i="1"/>
  <c r="I159" i="1"/>
  <c r="I171" i="1" s="1"/>
  <c r="H159" i="1"/>
  <c r="G159" i="1"/>
  <c r="G171" i="1" s="1"/>
  <c r="F159" i="1"/>
  <c r="F171" i="1" s="1"/>
  <c r="B151" i="1"/>
  <c r="A151" i="1"/>
  <c r="L150" i="1"/>
  <c r="J150" i="1"/>
  <c r="I150" i="1"/>
  <c r="H150" i="1"/>
  <c r="G150" i="1"/>
  <c r="F150" i="1"/>
  <c r="B139" i="1"/>
  <c r="A139" i="1"/>
  <c r="L138" i="1"/>
  <c r="L151" i="1" s="1"/>
  <c r="J138" i="1"/>
  <c r="J151" i="1" s="1"/>
  <c r="I138" i="1"/>
  <c r="I151" i="1" s="1"/>
  <c r="H138" i="1"/>
  <c r="G138" i="1"/>
  <c r="G151" i="1" s="1"/>
  <c r="F138" i="1"/>
  <c r="F151" i="1" s="1"/>
  <c r="B130" i="1"/>
  <c r="A130" i="1"/>
  <c r="L129" i="1"/>
  <c r="J129" i="1"/>
  <c r="I129" i="1"/>
  <c r="H129" i="1"/>
  <c r="G129" i="1"/>
  <c r="F129" i="1"/>
  <c r="B119" i="1"/>
  <c r="A119" i="1"/>
  <c r="L118" i="1"/>
  <c r="L130" i="1" s="1"/>
  <c r="J118" i="1"/>
  <c r="J130" i="1" s="1"/>
  <c r="I118" i="1"/>
  <c r="I130" i="1" s="1"/>
  <c r="H118" i="1"/>
  <c r="H130" i="1" s="1"/>
  <c r="G118" i="1"/>
  <c r="G130" i="1" s="1"/>
  <c r="F118" i="1"/>
  <c r="B110" i="1"/>
  <c r="A110" i="1"/>
  <c r="L109" i="1"/>
  <c r="J109" i="1"/>
  <c r="F109" i="1"/>
  <c r="B99" i="1"/>
  <c r="A99" i="1"/>
  <c r="L98" i="1"/>
  <c r="J98" i="1"/>
  <c r="I98" i="1"/>
  <c r="I110" i="1" s="1"/>
  <c r="H98" i="1"/>
  <c r="G98" i="1"/>
  <c r="F98" i="1"/>
  <c r="B90" i="1"/>
  <c r="A90" i="1"/>
  <c r="L89" i="1"/>
  <c r="J89" i="1"/>
  <c r="I89" i="1"/>
  <c r="H89" i="1"/>
  <c r="G89" i="1"/>
  <c r="F89" i="1"/>
  <c r="B79" i="1"/>
  <c r="A79" i="1"/>
  <c r="L78" i="1"/>
  <c r="L90" i="1" s="1"/>
  <c r="J78" i="1"/>
  <c r="J90" i="1" s="1"/>
  <c r="I78" i="1"/>
  <c r="I90" i="1" s="1"/>
  <c r="H78" i="1"/>
  <c r="G78" i="1"/>
  <c r="F78" i="1"/>
  <c r="B70" i="1"/>
  <c r="A70" i="1"/>
  <c r="L69" i="1"/>
  <c r="J69" i="1"/>
  <c r="I69" i="1"/>
  <c r="H69" i="1"/>
  <c r="G69" i="1"/>
  <c r="F69" i="1"/>
  <c r="B57" i="1"/>
  <c r="A57" i="1"/>
  <c r="L56" i="1"/>
  <c r="J56" i="1"/>
  <c r="I56" i="1"/>
  <c r="I70" i="1" s="1"/>
  <c r="H56" i="1"/>
  <c r="G56" i="1"/>
  <c r="F56" i="1"/>
  <c r="B48" i="1"/>
  <c r="A48" i="1"/>
  <c r="L47" i="1"/>
  <c r="J47" i="1"/>
  <c r="I47" i="1"/>
  <c r="H47" i="1"/>
  <c r="F47" i="1"/>
  <c r="L34" i="1"/>
  <c r="J34" i="1"/>
  <c r="I34" i="1"/>
  <c r="H34" i="1"/>
  <c r="G34" i="1"/>
  <c r="G48" i="1" s="1"/>
  <c r="F34" i="1"/>
  <c r="B26" i="1"/>
  <c r="A26" i="1"/>
  <c r="L25" i="1"/>
  <c r="I25" i="1"/>
  <c r="H25" i="1"/>
  <c r="G25" i="1"/>
  <c r="F25" i="1"/>
  <c r="B14" i="1"/>
  <c r="A14" i="1"/>
  <c r="L13" i="1"/>
  <c r="J13" i="1"/>
  <c r="J26" i="1" s="1"/>
  <c r="I13" i="1"/>
  <c r="H13" i="1"/>
  <c r="G13" i="1"/>
  <c r="L171" i="1" l="1"/>
  <c r="L110" i="1"/>
  <c r="L26" i="1"/>
  <c r="I212" i="1"/>
  <c r="I192" i="1"/>
  <c r="H171" i="1"/>
  <c r="H110" i="1"/>
  <c r="G110" i="1"/>
  <c r="F110" i="1"/>
  <c r="G212" i="1"/>
  <c r="L192" i="1"/>
  <c r="H48" i="1"/>
  <c r="F90" i="1"/>
  <c r="F48" i="1"/>
  <c r="H70" i="1"/>
  <c r="J70" i="1"/>
  <c r="L48" i="1"/>
  <c r="G70" i="1"/>
  <c r="J48" i="1"/>
  <c r="I26" i="1"/>
  <c r="F26" i="1"/>
  <c r="H26" i="1"/>
  <c r="F70" i="1"/>
  <c r="H90" i="1"/>
  <c r="J110" i="1"/>
  <c r="F192" i="1"/>
  <c r="H212" i="1"/>
  <c r="I48" i="1"/>
  <c r="L70" i="1"/>
  <c r="G26" i="1"/>
  <c r="F130" i="1"/>
  <c r="H151" i="1"/>
  <c r="J171" i="1"/>
  <c r="G90" i="1"/>
  <c r="I213" i="1" l="1"/>
  <c r="J213" i="1"/>
  <c r="L213" i="1"/>
  <c r="H213" i="1"/>
  <c r="G213" i="1"/>
  <c r="F213" i="1"/>
</calcChain>
</file>

<file path=xl/sharedStrings.xml><?xml version="1.0" encoding="utf-8"?>
<sst xmlns="http://schemas.openxmlformats.org/spreadsheetml/2006/main" count="345" uniqueCount="104">
  <si>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</si>
  <si>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</si>
  <si>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</si>
  <si>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</si>
  <si>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</si>
  <si>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</si>
  <si>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</si>
  <si>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</si>
  <si>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</si>
  <si>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</si>
  <si>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</si>
  <si>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</si>
  <si>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</si>
  <si>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</si>
  <si>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</si>
  <si>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</si>
  <si>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</si>
  <si>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</si>
  <si>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</si>
  <si>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</si>
  <si>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</si>
  <si>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</si>
  <si>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</si>
  <si>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</si>
  <si>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</si>
  <si>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</si>
  <si>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</si>
  <si>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</si>
  <si>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</si>
  <si>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</si>
  <si>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</si>
  <si>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</si>
  <si>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</si>
  <si>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</si>
  <si>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</si>
  <si>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</si>
  <si>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</si>
  <si>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</si>
  <si>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витаминизированный</t>
  </si>
  <si>
    <t>Чай с сахаром</t>
  </si>
  <si>
    <t>Пряник</t>
  </si>
  <si>
    <t>Каша гречневая с  маслом сливочным</t>
  </si>
  <si>
    <t>пряник</t>
  </si>
  <si>
    <t>пром</t>
  </si>
  <si>
    <t xml:space="preserve">Суп картофельный с крупой </t>
  </si>
  <si>
    <t>Сметана</t>
  </si>
  <si>
    <t>Биточки рыбные</t>
  </si>
  <si>
    <t>Макароны отварные</t>
  </si>
  <si>
    <t>Компот из смеси сухофруктов</t>
  </si>
  <si>
    <t>Хлеб ржаной</t>
  </si>
  <si>
    <t>Огурцы свежие (порциями)</t>
  </si>
  <si>
    <t>Биточки манные со сгущеным молоком</t>
  </si>
  <si>
    <t>чай с сахаром</t>
  </si>
  <si>
    <t>Йогурт</t>
  </si>
  <si>
    <t>Суп картофельный с бобовыми (горох)</t>
  </si>
  <si>
    <t>Котлета из птицы</t>
  </si>
  <si>
    <t>Пюре картофельное</t>
  </si>
  <si>
    <t>Соус сметанный с томатом</t>
  </si>
  <si>
    <t>Кисель витаминизированный</t>
  </si>
  <si>
    <t>Помидоры свежие (порциями)</t>
  </si>
  <si>
    <t>Макароны отварные с сыром</t>
  </si>
  <si>
    <t>Вафли</t>
  </si>
  <si>
    <t>Рассольник Ленинградский</t>
  </si>
  <si>
    <t>Котлета из говядины</t>
  </si>
  <si>
    <t>Сложный гарнир (пюре карт/капуста туш)</t>
  </si>
  <si>
    <t>Хлею ржаной</t>
  </si>
  <si>
    <t>374/377</t>
  </si>
  <si>
    <t>Запеканка из творога со сгущеным молоком</t>
  </si>
  <si>
    <t>Кофейный напиток</t>
  </si>
  <si>
    <t>Печенье</t>
  </si>
  <si>
    <t>Борщ с капустой и картофелем</t>
  </si>
  <si>
    <t>Плов из отварной птицы</t>
  </si>
  <si>
    <t>Напиток витаминизированный</t>
  </si>
  <si>
    <t>Каша пшенная с маслом сливочным</t>
  </si>
  <si>
    <t>Бутерброд с джемом</t>
  </si>
  <si>
    <t>Суп пюре из картофеля</t>
  </si>
  <si>
    <t>Гренки пшеничные</t>
  </si>
  <si>
    <t>Тефтели (из говядины)</t>
  </si>
  <si>
    <t>Каша гречневая рассыпчатая</t>
  </si>
  <si>
    <t>Каша манная с маслом сливочным</t>
  </si>
  <si>
    <t>Суп с рыбными консервами</t>
  </si>
  <si>
    <t>сметана</t>
  </si>
  <si>
    <t>Гуляш из говядины</t>
  </si>
  <si>
    <t>Оладьи со сгущеным молоком</t>
  </si>
  <si>
    <t>Гренки из пшеничного хлеба</t>
  </si>
  <si>
    <t>Рис отварной</t>
  </si>
  <si>
    <t>напиток витаминизированный</t>
  </si>
  <si>
    <t>Каша ячневая вязкая</t>
  </si>
  <si>
    <t>Уха рыбацкая</t>
  </si>
  <si>
    <t>Рагу из птицы</t>
  </si>
  <si>
    <t>Суп молочный с макаронными изделиями</t>
  </si>
  <si>
    <t>Каша рисовая молочная жидкая</t>
  </si>
  <si>
    <t>Тефтели из говядины с рисом "ёжики"</t>
  </si>
  <si>
    <t>Макароны отварный</t>
  </si>
  <si>
    <t>МКОУ Ляпуновская СОШ</t>
  </si>
  <si>
    <t>Директор</t>
  </si>
  <si>
    <t>Белова О. Г.</t>
  </si>
  <si>
    <t>Чай с молоком</t>
  </si>
  <si>
    <t>крем творожный</t>
  </si>
  <si>
    <t>какао с молоком</t>
  </si>
  <si>
    <t>масло сливочное порциями</t>
  </si>
  <si>
    <t>сыр твердых сортов в нарезке</t>
  </si>
  <si>
    <t>Сыр твердых сортов в нарезке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</si>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</sst>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0" fillId="4" borderId="2" xfId="0" applyNumberFormat="1" applyFill="1" applyBorder="1" applyAlignment="1">
      <alignment horizontal="center" vertical="center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2" fontId="11" fillId="4" borderId="2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2" fontId="13" fillId="4" borderId="2" xfId="0" applyNumberFormat="1" applyFont="1" applyFill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top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3"/>
  <sheetViews>
    <sheetView tabSelected="1" workbookViewId="0">
      <pane xSplit="4" ySplit="5" topLeftCell="E160" activePane="bottomRight" state="frozen"/>
      <selection pane="topRight" activeCell="E1" sqref="E1"/>
      <selection pane="bottomLeft" activeCell="A6" sqref="A6"/>
      <selection pane="bottomRight" activeCell="I110" sqref="I110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9" t="s">
        <v>94</v>
      </c>
      <c r="D1" s="60"/>
      <c r="E1" s="60"/>
      <c r="F1" s="12" t="s">
        <v>16</v>
      </c>
      <c r="G1" s="2" t="s">
        <v>17</v>
      </c>
      <c r="H1" s="61" t="s">
        <v>95</v>
      </c>
      <c r="I1" s="61"/>
      <c r="J1" s="61"/>
      <c r="K1" s="61"/>
    </row>
    <row r="2" spans="1:12" ht="18" x14ac:dyDescent="0.2">
      <c r="A2" s="35" t="s">
        <v>6</v>
      </c>
      <c r="C2" s="2"/>
      <c r="G2" s="2" t="s">
        <v>18</v>
      </c>
      <c r="H2" s="61" t="s">
        <v>96</v>
      </c>
      <c r="I2" s="61"/>
      <c r="J2" s="61"/>
      <c r="K2" s="61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2026</v>
      </c>
      <c r="K3" s="1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41</v>
      </c>
      <c r="F6" s="50">
        <v>200</v>
      </c>
      <c r="G6" s="51">
        <v>9</v>
      </c>
      <c r="H6" s="51">
        <v>11.38</v>
      </c>
      <c r="I6" s="51">
        <v>32.14</v>
      </c>
      <c r="J6" s="51">
        <v>267</v>
      </c>
      <c r="K6" s="41">
        <v>213</v>
      </c>
      <c r="L6" s="40">
        <v>17.600000000000001</v>
      </c>
    </row>
    <row r="7" spans="1:12" ht="15" x14ac:dyDescent="0.25">
      <c r="A7" s="23"/>
      <c r="B7" s="15"/>
      <c r="C7" s="11"/>
      <c r="D7" s="6"/>
      <c r="E7" s="42" t="s">
        <v>102</v>
      </c>
      <c r="F7" s="43">
        <v>10</v>
      </c>
      <c r="G7" s="43">
        <v>2</v>
      </c>
      <c r="H7" s="43">
        <v>3</v>
      </c>
      <c r="I7" s="43">
        <v>0</v>
      </c>
      <c r="J7" s="43">
        <v>36</v>
      </c>
      <c r="K7" s="44">
        <v>72</v>
      </c>
      <c r="L7" s="43">
        <v>6</v>
      </c>
    </row>
    <row r="8" spans="1:12" ht="15" x14ac:dyDescent="0.25">
      <c r="A8" s="23"/>
      <c r="B8" s="15"/>
      <c r="C8" s="11"/>
      <c r="D8" s="7" t="s">
        <v>22</v>
      </c>
      <c r="E8" s="42" t="s">
        <v>97</v>
      </c>
      <c r="F8" s="43">
        <v>200</v>
      </c>
      <c r="G8" s="51">
        <v>1.6</v>
      </c>
      <c r="H8" s="51">
        <v>1.3</v>
      </c>
      <c r="I8" s="51">
        <v>11.5</v>
      </c>
      <c r="J8" s="51">
        <v>64</v>
      </c>
      <c r="K8" s="44">
        <v>460</v>
      </c>
      <c r="L8" s="43">
        <v>3</v>
      </c>
    </row>
    <row r="9" spans="1:12" ht="15" x14ac:dyDescent="0.25">
      <c r="A9" s="23"/>
      <c r="B9" s="15"/>
      <c r="C9" s="11"/>
      <c r="D9" s="7" t="s">
        <v>23</v>
      </c>
      <c r="E9" s="42" t="s">
        <v>38</v>
      </c>
      <c r="F9" s="43">
        <v>60</v>
      </c>
      <c r="G9" s="51">
        <v>4.5599999999999996</v>
      </c>
      <c r="H9" s="51">
        <v>0.48</v>
      </c>
      <c r="I9" s="51">
        <v>29.52</v>
      </c>
      <c r="J9" s="51">
        <v>141</v>
      </c>
      <c r="K9" s="52" t="s">
        <v>43</v>
      </c>
      <c r="L9" s="43">
        <v>3.3</v>
      </c>
    </row>
    <row r="10" spans="1:12" ht="15" x14ac:dyDescent="0.25">
      <c r="A10" s="23"/>
      <c r="B10" s="15"/>
      <c r="C10" s="11"/>
      <c r="D10" s="7"/>
      <c r="E10" s="42" t="s">
        <v>42</v>
      </c>
      <c r="F10" s="43">
        <v>90</v>
      </c>
      <c r="G10" s="51">
        <v>5.4</v>
      </c>
      <c r="H10" s="51">
        <v>2.7</v>
      </c>
      <c r="I10" s="51">
        <v>70.2</v>
      </c>
      <c r="J10" s="51">
        <v>302.39999999999998</v>
      </c>
      <c r="K10" s="52" t="s">
        <v>43</v>
      </c>
      <c r="L10" s="43">
        <v>15.3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560</v>
      </c>
      <c r="G13" s="19">
        <f t="shared" ref="G13:J13" si="0">SUM(G6:G12)</f>
        <v>22.560000000000002</v>
      </c>
      <c r="H13" s="19">
        <f t="shared" si="0"/>
        <v>18.86</v>
      </c>
      <c r="I13" s="19">
        <f t="shared" si="0"/>
        <v>143.36000000000001</v>
      </c>
      <c r="J13" s="19">
        <f t="shared" si="0"/>
        <v>810.4</v>
      </c>
      <c r="K13" s="25"/>
      <c r="L13" s="19">
        <f t="shared" ref="L13" si="1">SUM(L6:L12)</f>
        <v>45.2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53" t="s">
        <v>50</v>
      </c>
      <c r="F14" s="43">
        <v>60</v>
      </c>
      <c r="G14" s="51">
        <v>0.48</v>
      </c>
      <c r="H14" s="51">
        <v>0.06</v>
      </c>
      <c r="I14" s="51">
        <v>1.5</v>
      </c>
      <c r="J14" s="51">
        <v>8.4</v>
      </c>
      <c r="K14" s="44">
        <v>145</v>
      </c>
      <c r="L14" s="43">
        <v>6</v>
      </c>
    </row>
    <row r="15" spans="1:12" ht="15" x14ac:dyDescent="0.25">
      <c r="A15" s="23"/>
      <c r="B15" s="15"/>
      <c r="C15" s="11"/>
      <c r="D15" s="7" t="s">
        <v>26</v>
      </c>
      <c r="E15" s="53" t="s">
        <v>44</v>
      </c>
      <c r="F15" s="43">
        <v>250</v>
      </c>
      <c r="G15" s="51">
        <v>2.2250000000000001</v>
      </c>
      <c r="H15" s="51">
        <v>2.15</v>
      </c>
      <c r="I15" s="51">
        <v>13.6</v>
      </c>
      <c r="J15" s="51">
        <v>82.75</v>
      </c>
      <c r="K15" s="44">
        <v>112</v>
      </c>
      <c r="L15" s="43">
        <v>7.95</v>
      </c>
    </row>
    <row r="16" spans="1:12" ht="15" x14ac:dyDescent="0.25">
      <c r="A16" s="23"/>
      <c r="B16" s="15"/>
      <c r="C16" s="11"/>
      <c r="D16" s="7"/>
      <c r="E16" s="53" t="s">
        <v>45</v>
      </c>
      <c r="F16" s="43">
        <v>10</v>
      </c>
      <c r="G16" s="51">
        <v>0.23799999999999999</v>
      </c>
      <c r="H16" s="51">
        <v>1.5</v>
      </c>
      <c r="I16" s="51">
        <v>0.32</v>
      </c>
      <c r="J16" s="51">
        <v>15.75</v>
      </c>
      <c r="K16" s="44">
        <v>434</v>
      </c>
      <c r="L16" s="43">
        <v>2</v>
      </c>
    </row>
    <row r="17" spans="1:12" ht="15" x14ac:dyDescent="0.25">
      <c r="A17" s="23"/>
      <c r="B17" s="15"/>
      <c r="C17" s="11"/>
      <c r="D17" s="7" t="s">
        <v>27</v>
      </c>
      <c r="E17" s="53" t="s">
        <v>46</v>
      </c>
      <c r="F17" s="43">
        <v>100</v>
      </c>
      <c r="G17" s="54">
        <v>12.26</v>
      </c>
      <c r="H17" s="54">
        <v>1.2</v>
      </c>
      <c r="I17" s="54">
        <v>15.73</v>
      </c>
      <c r="J17" s="54">
        <v>122.66</v>
      </c>
      <c r="K17" s="44">
        <v>306</v>
      </c>
      <c r="L17" s="43">
        <v>30.1</v>
      </c>
    </row>
    <row r="18" spans="1:12" ht="15" x14ac:dyDescent="0.25">
      <c r="A18" s="23"/>
      <c r="B18" s="15"/>
      <c r="C18" s="11"/>
      <c r="D18" s="7"/>
      <c r="E18" s="53" t="s">
        <v>57</v>
      </c>
      <c r="F18" s="43">
        <v>30</v>
      </c>
      <c r="G18" s="51">
        <v>0.99</v>
      </c>
      <c r="H18" s="51">
        <v>5.6070000000000002</v>
      </c>
      <c r="I18" s="51">
        <v>1.6020000000000001</v>
      </c>
      <c r="J18" s="51">
        <v>60.81</v>
      </c>
      <c r="K18" s="44">
        <v>411</v>
      </c>
      <c r="L18" s="43">
        <v>2</v>
      </c>
    </row>
    <row r="19" spans="1:12" ht="15" x14ac:dyDescent="0.25">
      <c r="A19" s="23"/>
      <c r="B19" s="15"/>
      <c r="C19" s="11"/>
      <c r="D19" s="7" t="s">
        <v>28</v>
      </c>
      <c r="E19" s="53" t="s">
        <v>47</v>
      </c>
      <c r="F19" s="43">
        <v>180</v>
      </c>
      <c r="G19" s="51">
        <v>6.66</v>
      </c>
      <c r="H19" s="51">
        <v>6.66</v>
      </c>
      <c r="I19" s="51">
        <v>35.47</v>
      </c>
      <c r="J19" s="51">
        <v>228.42</v>
      </c>
      <c r="K19" s="44">
        <v>255</v>
      </c>
      <c r="L19" s="43">
        <v>9.3000000000000007</v>
      </c>
    </row>
    <row r="20" spans="1:12" ht="15" x14ac:dyDescent="0.25">
      <c r="A20" s="23"/>
      <c r="B20" s="15"/>
      <c r="C20" s="11"/>
      <c r="D20" s="7" t="s">
        <v>29</v>
      </c>
      <c r="E20" s="53" t="s">
        <v>48</v>
      </c>
      <c r="F20" s="43">
        <v>200</v>
      </c>
      <c r="G20" s="51">
        <v>0.7</v>
      </c>
      <c r="H20" s="51">
        <v>0.1</v>
      </c>
      <c r="I20" s="51">
        <v>27.4</v>
      </c>
      <c r="J20" s="51">
        <v>114</v>
      </c>
      <c r="K20" s="44">
        <v>492</v>
      </c>
      <c r="L20" s="43">
        <v>3.15</v>
      </c>
    </row>
    <row r="21" spans="1:12" ht="15" x14ac:dyDescent="0.25">
      <c r="A21" s="23"/>
      <c r="B21" s="15"/>
      <c r="C21" s="11"/>
      <c r="D21" s="7" t="s">
        <v>30</v>
      </c>
      <c r="E21" s="53" t="s">
        <v>38</v>
      </c>
      <c r="F21" s="43">
        <v>40</v>
      </c>
      <c r="G21" s="51">
        <v>3.06</v>
      </c>
      <c r="H21" s="51">
        <v>1.2</v>
      </c>
      <c r="I21" s="51">
        <v>19.899999999999999</v>
      </c>
      <c r="J21" s="51">
        <v>104.8</v>
      </c>
      <c r="K21" s="52" t="s">
        <v>43</v>
      </c>
      <c r="L21" s="43">
        <v>2.2000000000000002</v>
      </c>
    </row>
    <row r="22" spans="1:12" ht="15" x14ac:dyDescent="0.25">
      <c r="A22" s="23"/>
      <c r="B22" s="15"/>
      <c r="C22" s="11"/>
      <c r="D22" s="7" t="s">
        <v>31</v>
      </c>
      <c r="E22" s="53" t="s">
        <v>49</v>
      </c>
      <c r="F22" s="43">
        <v>20</v>
      </c>
      <c r="G22" s="51">
        <v>1.1200000000000001</v>
      </c>
      <c r="H22" s="51">
        <v>0.22</v>
      </c>
      <c r="I22" s="51">
        <v>9.8800000000000008</v>
      </c>
      <c r="J22" s="51">
        <v>96.6</v>
      </c>
      <c r="K22" s="52" t="s">
        <v>43</v>
      </c>
      <c r="L22" s="43">
        <v>1.1000000000000001</v>
      </c>
    </row>
    <row r="23" spans="1:12" ht="15" x14ac:dyDescent="0.25">
      <c r="A23" s="23"/>
      <c r="B23" s="15"/>
      <c r="C23" s="11"/>
      <c r="D23" s="6"/>
      <c r="E23" s="53"/>
      <c r="F23" s="43"/>
      <c r="G23" s="51"/>
      <c r="H23" s="51"/>
      <c r="I23" s="51"/>
      <c r="J23" s="51"/>
      <c r="K23" s="44"/>
      <c r="L23" s="43"/>
    </row>
    <row r="24" spans="1:12" ht="15" x14ac:dyDescent="0.25">
      <c r="A24" s="23"/>
      <c r="B24" s="15"/>
      <c r="C24" s="11"/>
      <c r="D24" s="6"/>
      <c r="E24" s="42"/>
      <c r="F24" s="43"/>
      <c r="G24" s="43"/>
      <c r="H24" s="43"/>
      <c r="I24" s="43"/>
      <c r="J24" s="43"/>
      <c r="K24" s="44"/>
      <c r="L24" s="43"/>
    </row>
    <row r="25" spans="1:12" ht="15" x14ac:dyDescent="0.25">
      <c r="A25" s="24"/>
      <c r="B25" s="17"/>
      <c r="C25" s="8"/>
      <c r="D25" s="18" t="s">
        <v>32</v>
      </c>
      <c r="E25" s="9"/>
      <c r="F25" s="19">
        <f>SUM(F14:F24)</f>
        <v>890</v>
      </c>
      <c r="G25" s="19">
        <f>SUM(G14:G24)</f>
        <v>27.732999999999997</v>
      </c>
      <c r="H25" s="19">
        <f>SUM(H14:H24)</f>
        <v>18.696999999999999</v>
      </c>
      <c r="I25" s="19">
        <f>SUM(I14:I24)</f>
        <v>125.40199999999999</v>
      </c>
      <c r="J25" s="19">
        <f>SUM(J14:J24)</f>
        <v>834.18999999999994</v>
      </c>
      <c r="K25" s="25"/>
      <c r="L25" s="19">
        <f>SUM(L14:L24)</f>
        <v>63.8</v>
      </c>
    </row>
    <row r="26" spans="1:12" ht="15.75" thickBot="1" x14ac:dyDescent="0.25">
      <c r="A26" s="29">
        <f>A6</f>
        <v>1</v>
      </c>
      <c r="B26" s="30">
        <f>B6</f>
        <v>1</v>
      </c>
      <c r="C26" s="62" t="s">
        <v>4</v>
      </c>
      <c r="D26" s="63"/>
      <c r="E26" s="31"/>
      <c r="F26" s="32">
        <f>F13+F25</f>
        <v>1450</v>
      </c>
      <c r="G26" s="32">
        <f>G13+G25</f>
        <v>50.292999999999999</v>
      </c>
      <c r="H26" s="32">
        <f>H13+H25</f>
        <v>37.557000000000002</v>
      </c>
      <c r="I26" s="32">
        <f>I13+I25</f>
        <v>268.762</v>
      </c>
      <c r="J26" s="32">
        <f>J13+J25</f>
        <v>1644.59</v>
      </c>
      <c r="K26" s="32"/>
      <c r="L26" s="32">
        <f>L13+L25</f>
        <v>109</v>
      </c>
    </row>
    <row r="27" spans="1:12" ht="15" x14ac:dyDescent="0.25">
      <c r="A27" s="14">
        <v>1</v>
      </c>
      <c r="B27" s="15">
        <v>2</v>
      </c>
      <c r="C27" s="22" t="s">
        <v>20</v>
      </c>
      <c r="D27" s="5" t="s">
        <v>21</v>
      </c>
      <c r="E27" s="55" t="s">
        <v>51</v>
      </c>
      <c r="F27" s="40">
        <v>215</v>
      </c>
      <c r="G27" s="51">
        <v>9.23</v>
      </c>
      <c r="H27" s="51">
        <v>4.08</v>
      </c>
      <c r="I27" s="51">
        <v>54.6</v>
      </c>
      <c r="J27" s="51">
        <v>242</v>
      </c>
      <c r="K27" s="41">
        <v>254</v>
      </c>
      <c r="L27" s="40">
        <v>8.4</v>
      </c>
    </row>
    <row r="28" spans="1:12" ht="15" x14ac:dyDescent="0.25">
      <c r="A28" s="14"/>
      <c r="B28" s="15"/>
      <c r="C28" s="11"/>
      <c r="D28" s="6"/>
      <c r="E28" s="42"/>
      <c r="F28" s="43"/>
      <c r="G28" s="56"/>
      <c r="H28" s="56"/>
      <c r="I28" s="56"/>
      <c r="J28" s="56"/>
      <c r="K28" s="44"/>
      <c r="L28" s="43"/>
    </row>
    <row r="29" spans="1:12" ht="15" x14ac:dyDescent="0.25">
      <c r="A29" s="14"/>
      <c r="B29" s="15"/>
      <c r="C29" s="11"/>
      <c r="D29" s="7" t="s">
        <v>22</v>
      </c>
      <c r="E29" s="53" t="s">
        <v>52</v>
      </c>
      <c r="F29" s="43">
        <v>200</v>
      </c>
      <c r="G29" s="51">
        <v>0.2</v>
      </c>
      <c r="H29" s="51">
        <v>0</v>
      </c>
      <c r="I29" s="51">
        <v>15</v>
      </c>
      <c r="J29" s="51">
        <v>58</v>
      </c>
      <c r="K29" s="44">
        <v>458</v>
      </c>
      <c r="L29" s="43">
        <v>1.4</v>
      </c>
    </row>
    <row r="30" spans="1:12" ht="15" x14ac:dyDescent="0.25">
      <c r="A30" s="14"/>
      <c r="B30" s="15"/>
      <c r="C30" s="11"/>
      <c r="D30" s="7" t="s">
        <v>23</v>
      </c>
      <c r="E30" s="53" t="s">
        <v>38</v>
      </c>
      <c r="F30" s="43">
        <v>60</v>
      </c>
      <c r="G30" s="51">
        <v>4.5599999999999996</v>
      </c>
      <c r="H30" s="51">
        <v>0.48</v>
      </c>
      <c r="I30" s="51">
        <v>29.52</v>
      </c>
      <c r="J30" s="51">
        <v>141</v>
      </c>
      <c r="K30" s="52" t="s">
        <v>43</v>
      </c>
      <c r="L30" s="43">
        <v>3.3</v>
      </c>
    </row>
    <row r="31" spans="1:12" ht="15" x14ac:dyDescent="0.25">
      <c r="A31" s="14"/>
      <c r="B31" s="15"/>
      <c r="C31" s="11"/>
      <c r="D31" s="7"/>
      <c r="E31" s="42" t="s">
        <v>98</v>
      </c>
      <c r="F31" s="43">
        <v>150</v>
      </c>
      <c r="G31" s="51">
        <v>4.25</v>
      </c>
      <c r="H31" s="51">
        <v>13.9</v>
      </c>
      <c r="I31" s="51">
        <v>16</v>
      </c>
      <c r="J31" s="51">
        <v>203</v>
      </c>
      <c r="K31" s="52" t="s">
        <v>43</v>
      </c>
      <c r="L31" s="43">
        <v>21.35</v>
      </c>
    </row>
    <row r="32" spans="1:12" ht="15" x14ac:dyDescent="0.25">
      <c r="A32" s="14"/>
      <c r="B32" s="15"/>
      <c r="C32" s="11"/>
      <c r="D32" s="6"/>
      <c r="E32" s="42"/>
      <c r="F32" s="43"/>
      <c r="G32" s="43"/>
      <c r="H32" s="43"/>
      <c r="I32" s="43"/>
      <c r="J32" s="43"/>
      <c r="K32" s="44"/>
      <c r="L32" s="43"/>
    </row>
    <row r="33" spans="1:12" ht="15" x14ac:dyDescent="0.25">
      <c r="A33" s="14"/>
      <c r="B33" s="15"/>
      <c r="C33" s="11"/>
      <c r="D33" s="6"/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6"/>
      <c r="B34" s="17"/>
      <c r="C34" s="8"/>
      <c r="D34" s="18" t="s">
        <v>32</v>
      </c>
      <c r="E34" s="9"/>
      <c r="F34" s="19">
        <f>SUM(F27:F33)</f>
        <v>625</v>
      </c>
      <c r="G34" s="19">
        <f t="shared" ref="G34" si="2">SUM(G27:G33)</f>
        <v>18.239999999999998</v>
      </c>
      <c r="H34" s="19">
        <f t="shared" ref="H34" si="3">SUM(H27:H33)</f>
        <v>18.46</v>
      </c>
      <c r="I34" s="19">
        <f t="shared" ref="I34" si="4">SUM(I27:I33)</f>
        <v>115.11999999999999</v>
      </c>
      <c r="J34" s="19">
        <f t="shared" ref="J34:L34" si="5">SUM(J27:J33)</f>
        <v>644</v>
      </c>
      <c r="K34" s="25"/>
      <c r="L34" s="19">
        <f t="shared" si="5"/>
        <v>34.450000000000003</v>
      </c>
    </row>
    <row r="35" spans="1:12" ht="15" x14ac:dyDescent="0.25">
      <c r="A35" s="14"/>
      <c r="B35" s="15"/>
      <c r="C35" s="11"/>
      <c r="D35" s="7" t="s">
        <v>25</v>
      </c>
      <c r="E35" s="53" t="s">
        <v>59</v>
      </c>
      <c r="F35" s="43">
        <v>60</v>
      </c>
      <c r="G35" s="51">
        <v>0.6</v>
      </c>
      <c r="H35" s="51">
        <v>0.12</v>
      </c>
      <c r="I35" s="51">
        <v>2.52</v>
      </c>
      <c r="J35" s="51">
        <v>11.94</v>
      </c>
      <c r="K35" s="52" t="s">
        <v>43</v>
      </c>
      <c r="L35" s="43">
        <v>6.6</v>
      </c>
    </row>
    <row r="36" spans="1:12" ht="15" x14ac:dyDescent="0.25">
      <c r="A36" s="14"/>
      <c r="B36" s="15"/>
      <c r="C36" s="11"/>
      <c r="D36" s="7" t="s">
        <v>26</v>
      </c>
      <c r="E36" s="53" t="s">
        <v>54</v>
      </c>
      <c r="F36" s="43">
        <v>250</v>
      </c>
      <c r="G36" s="51">
        <v>6.5</v>
      </c>
      <c r="H36" s="51">
        <v>7.6</v>
      </c>
      <c r="I36" s="51">
        <v>22.6</v>
      </c>
      <c r="J36" s="51">
        <v>188</v>
      </c>
      <c r="K36" s="44">
        <v>111</v>
      </c>
      <c r="L36" s="43">
        <v>7.35</v>
      </c>
    </row>
    <row r="37" spans="1:12" ht="15" x14ac:dyDescent="0.25">
      <c r="A37" s="14"/>
      <c r="B37" s="15"/>
      <c r="C37" s="11"/>
      <c r="D37" s="7"/>
      <c r="E37" s="53" t="s">
        <v>45</v>
      </c>
      <c r="F37" s="43">
        <v>10</v>
      </c>
      <c r="G37" s="51">
        <v>0.23799999999999999</v>
      </c>
      <c r="H37" s="51">
        <v>1.5</v>
      </c>
      <c r="I37" s="51">
        <v>0.32</v>
      </c>
      <c r="J37" s="51">
        <v>15.75</v>
      </c>
      <c r="K37" s="44">
        <v>434</v>
      </c>
      <c r="L37" s="43">
        <v>2</v>
      </c>
    </row>
    <row r="38" spans="1:12" ht="15" x14ac:dyDescent="0.25">
      <c r="A38" s="14"/>
      <c r="B38" s="15"/>
      <c r="C38" s="11"/>
      <c r="D38" s="7" t="s">
        <v>27</v>
      </c>
      <c r="E38" s="53" t="s">
        <v>55</v>
      </c>
      <c r="F38" s="43">
        <v>100</v>
      </c>
      <c r="G38" s="51">
        <v>15.42</v>
      </c>
      <c r="H38" s="51">
        <v>9.5</v>
      </c>
      <c r="I38" s="51">
        <v>8.8000000000000007</v>
      </c>
      <c r="J38" s="51">
        <v>182.85</v>
      </c>
      <c r="K38" s="44">
        <v>369</v>
      </c>
      <c r="L38" s="43">
        <v>35.25</v>
      </c>
    </row>
    <row r="39" spans="1:12" ht="15" x14ac:dyDescent="0.25">
      <c r="A39" s="14"/>
      <c r="B39" s="15"/>
      <c r="C39" s="11"/>
      <c r="D39" s="7"/>
      <c r="E39" s="53" t="s">
        <v>57</v>
      </c>
      <c r="F39" s="43">
        <v>30</v>
      </c>
      <c r="G39" s="51">
        <v>0.99</v>
      </c>
      <c r="H39" s="51">
        <v>5.6070000000000002</v>
      </c>
      <c r="I39" s="51">
        <v>1.6020000000000001</v>
      </c>
      <c r="J39" s="51">
        <v>60.81</v>
      </c>
      <c r="K39" s="44">
        <v>411</v>
      </c>
      <c r="L39" s="43">
        <v>2</v>
      </c>
    </row>
    <row r="40" spans="1:12" ht="15" x14ac:dyDescent="0.25">
      <c r="A40" s="14"/>
      <c r="B40" s="15"/>
      <c r="C40" s="11"/>
      <c r="D40" s="7" t="s">
        <v>28</v>
      </c>
      <c r="E40" s="53" t="s">
        <v>56</v>
      </c>
      <c r="F40" s="43">
        <v>180</v>
      </c>
      <c r="G40" s="51">
        <v>3.78</v>
      </c>
      <c r="H40" s="51">
        <v>7.2</v>
      </c>
      <c r="I40" s="51">
        <v>10.98</v>
      </c>
      <c r="J40" s="51">
        <v>122.4</v>
      </c>
      <c r="K40" s="44">
        <v>374</v>
      </c>
      <c r="L40" s="43">
        <v>15.75</v>
      </c>
    </row>
    <row r="41" spans="1:12" ht="15" x14ac:dyDescent="0.25">
      <c r="A41" s="14"/>
      <c r="B41" s="15"/>
      <c r="C41" s="11"/>
      <c r="D41" s="7"/>
      <c r="E41" s="53"/>
      <c r="F41" s="43"/>
      <c r="G41" s="51"/>
      <c r="H41" s="51"/>
      <c r="I41" s="51"/>
      <c r="J41" s="51"/>
      <c r="K41" s="44"/>
      <c r="L41" s="43"/>
    </row>
    <row r="42" spans="1:12" ht="15" x14ac:dyDescent="0.25">
      <c r="A42" s="14"/>
      <c r="B42" s="15"/>
      <c r="C42" s="11"/>
      <c r="D42" s="7" t="s">
        <v>29</v>
      </c>
      <c r="E42" s="53" t="s">
        <v>58</v>
      </c>
      <c r="F42" s="43">
        <v>200</v>
      </c>
      <c r="G42" s="51">
        <v>3.5000000000000001E-3</v>
      </c>
      <c r="H42" s="51">
        <v>0</v>
      </c>
      <c r="I42" s="51">
        <v>29.8</v>
      </c>
      <c r="J42" s="51">
        <v>120</v>
      </c>
      <c r="K42" s="44">
        <v>502</v>
      </c>
      <c r="L42" s="43">
        <v>10.5</v>
      </c>
    </row>
    <row r="43" spans="1:12" ht="15" x14ac:dyDescent="0.25">
      <c r="A43" s="14"/>
      <c r="B43" s="15"/>
      <c r="C43" s="11"/>
      <c r="D43" s="7" t="s">
        <v>30</v>
      </c>
      <c r="E43" s="53" t="s">
        <v>38</v>
      </c>
      <c r="F43" s="43">
        <v>40</v>
      </c>
      <c r="G43" s="51">
        <v>3.06</v>
      </c>
      <c r="H43" s="51">
        <v>1.2</v>
      </c>
      <c r="I43" s="51">
        <v>19.899999999999999</v>
      </c>
      <c r="J43" s="51">
        <v>104.8</v>
      </c>
      <c r="K43" s="52" t="s">
        <v>43</v>
      </c>
      <c r="L43" s="43">
        <v>2.2000000000000002</v>
      </c>
    </row>
    <row r="44" spans="1:12" ht="15" x14ac:dyDescent="0.25">
      <c r="A44" s="14"/>
      <c r="B44" s="15"/>
      <c r="C44" s="11"/>
      <c r="D44" s="7" t="s">
        <v>31</v>
      </c>
      <c r="E44" s="53" t="s">
        <v>49</v>
      </c>
      <c r="F44" s="43">
        <v>20</v>
      </c>
      <c r="G44" s="51">
        <v>1.1200000000000001</v>
      </c>
      <c r="H44" s="51">
        <v>0.22</v>
      </c>
      <c r="I44" s="51">
        <v>9.8800000000000008</v>
      </c>
      <c r="J44" s="51">
        <v>96.6</v>
      </c>
      <c r="K44" s="52" t="s">
        <v>43</v>
      </c>
      <c r="L44" s="43">
        <v>1.1000000000000001</v>
      </c>
    </row>
    <row r="45" spans="1:12" ht="15" x14ac:dyDescent="0.25">
      <c r="A45" s="14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14"/>
      <c r="B46" s="15"/>
      <c r="C46" s="11"/>
      <c r="D46" s="6"/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16"/>
      <c r="B47" s="17"/>
      <c r="C47" s="8"/>
      <c r="D47" s="18" t="s">
        <v>32</v>
      </c>
      <c r="E47" s="9"/>
      <c r="F47" s="19">
        <f>SUM(F35:F46)</f>
        <v>890</v>
      </c>
      <c r="G47" s="19">
        <f>SUM(G35:G46)</f>
        <v>31.711499999999997</v>
      </c>
      <c r="H47" s="19">
        <f>SUM(H35:H46)</f>
        <v>32.946999999999996</v>
      </c>
      <c r="I47" s="19">
        <f>SUM(I35:I46)</f>
        <v>106.40199999999999</v>
      </c>
      <c r="J47" s="19">
        <f>SUM(J35:J46)</f>
        <v>903.15</v>
      </c>
      <c r="K47" s="25"/>
      <c r="L47" s="19">
        <f>SUM(L35:L46)</f>
        <v>82.75</v>
      </c>
    </row>
    <row r="48" spans="1:12" ht="15.75" customHeight="1" thickBot="1" x14ac:dyDescent="0.25">
      <c r="A48" s="33">
        <f>A27</f>
        <v>1</v>
      </c>
      <c r="B48" s="33">
        <f>B27</f>
        <v>2</v>
      </c>
      <c r="C48" s="62" t="s">
        <v>4</v>
      </c>
      <c r="D48" s="63"/>
      <c r="E48" s="31"/>
      <c r="F48" s="32">
        <f>F34+F47</f>
        <v>1515</v>
      </c>
      <c r="G48" s="32">
        <f>G34+G47</f>
        <v>49.951499999999996</v>
      </c>
      <c r="H48" s="32">
        <f>H34+H47</f>
        <v>51.406999999999996</v>
      </c>
      <c r="I48" s="32">
        <f>I34+I47</f>
        <v>221.52199999999999</v>
      </c>
      <c r="J48" s="32">
        <f>J34+J47</f>
        <v>1547.15</v>
      </c>
      <c r="K48" s="32"/>
      <c r="L48" s="32">
        <f>L34+L47</f>
        <v>117.2</v>
      </c>
    </row>
    <row r="49" spans="1:12" ht="15" x14ac:dyDescent="0.25">
      <c r="A49" s="20">
        <v>1</v>
      </c>
      <c r="B49" s="21">
        <v>3</v>
      </c>
      <c r="C49" s="22" t="s">
        <v>20</v>
      </c>
      <c r="D49" s="5" t="s">
        <v>21</v>
      </c>
      <c r="E49" s="55" t="s">
        <v>60</v>
      </c>
      <c r="F49" s="40">
        <v>200</v>
      </c>
      <c r="G49" s="51">
        <v>12.3</v>
      </c>
      <c r="H49" s="51">
        <v>10</v>
      </c>
      <c r="I49" s="51">
        <v>35.9</v>
      </c>
      <c r="J49" s="51">
        <v>283</v>
      </c>
      <c r="K49" s="41">
        <v>258</v>
      </c>
      <c r="L49" s="40">
        <v>17.7</v>
      </c>
    </row>
    <row r="50" spans="1:12" ht="15" x14ac:dyDescent="0.25">
      <c r="A50" s="23"/>
      <c r="B50" s="15"/>
      <c r="C50" s="11"/>
      <c r="D50" s="6"/>
      <c r="E50" s="42"/>
      <c r="F50" s="43"/>
      <c r="G50" s="56"/>
      <c r="H50" s="56"/>
      <c r="I50" s="56"/>
      <c r="J50" s="56"/>
      <c r="K50" s="44"/>
      <c r="L50" s="43"/>
    </row>
    <row r="51" spans="1:12" ht="15" x14ac:dyDescent="0.25">
      <c r="A51" s="23"/>
      <c r="B51" s="15"/>
      <c r="C51" s="11"/>
      <c r="D51" s="7" t="s">
        <v>22</v>
      </c>
      <c r="E51" s="42" t="s">
        <v>99</v>
      </c>
      <c r="F51" s="43">
        <v>200</v>
      </c>
      <c r="G51" s="51">
        <v>3.3</v>
      </c>
      <c r="H51" s="51">
        <v>4.4000000000000004</v>
      </c>
      <c r="I51" s="51">
        <v>18.5</v>
      </c>
      <c r="J51" s="51">
        <v>113</v>
      </c>
      <c r="K51" s="44">
        <v>461</v>
      </c>
      <c r="L51" s="43">
        <v>5.4</v>
      </c>
    </row>
    <row r="52" spans="1:12" ht="15" x14ac:dyDescent="0.25">
      <c r="A52" s="23"/>
      <c r="B52" s="15"/>
      <c r="C52" s="11"/>
      <c r="D52" s="7" t="s">
        <v>23</v>
      </c>
      <c r="E52" s="53" t="s">
        <v>38</v>
      </c>
      <c r="F52" s="43">
        <v>60</v>
      </c>
      <c r="G52" s="51">
        <v>4.5599999999999996</v>
      </c>
      <c r="H52" s="51">
        <v>0.48</v>
      </c>
      <c r="I52" s="51">
        <v>29.52</v>
      </c>
      <c r="J52" s="51">
        <v>141</v>
      </c>
      <c r="K52" s="52" t="s">
        <v>43</v>
      </c>
      <c r="L52" s="43">
        <v>3.3</v>
      </c>
    </row>
    <row r="53" spans="1:12" ht="15" x14ac:dyDescent="0.25">
      <c r="A53" s="23"/>
      <c r="B53" s="15"/>
      <c r="C53" s="11"/>
      <c r="D53" s="7"/>
      <c r="E53" s="53" t="s">
        <v>61</v>
      </c>
      <c r="F53" s="43">
        <v>90</v>
      </c>
      <c r="G53" s="51">
        <v>5.4</v>
      </c>
      <c r="H53" s="51">
        <v>2.7</v>
      </c>
      <c r="I53" s="51">
        <v>70.2</v>
      </c>
      <c r="J53" s="51">
        <v>302.39999999999998</v>
      </c>
      <c r="K53" s="52" t="s">
        <v>43</v>
      </c>
      <c r="L53" s="43">
        <v>24.19</v>
      </c>
    </row>
    <row r="54" spans="1:12" ht="15" x14ac:dyDescent="0.25">
      <c r="A54" s="23"/>
      <c r="B54" s="15"/>
      <c r="C54" s="11"/>
      <c r="D54" s="6"/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6"/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4"/>
      <c r="B56" s="17"/>
      <c r="C56" s="8"/>
      <c r="D56" s="18" t="s">
        <v>32</v>
      </c>
      <c r="E56" s="9"/>
      <c r="F56" s="19">
        <f>SUM(F49:F55)</f>
        <v>550</v>
      </c>
      <c r="G56" s="19">
        <f t="shared" ref="G56" si="6">SUM(G49:G55)</f>
        <v>25.560000000000002</v>
      </c>
      <c r="H56" s="19">
        <f t="shared" ref="H56" si="7">SUM(H49:H55)</f>
        <v>17.580000000000002</v>
      </c>
      <c r="I56" s="19">
        <f t="shared" ref="I56" si="8">SUM(I49:I55)</f>
        <v>154.12</v>
      </c>
      <c r="J56" s="19">
        <f t="shared" ref="J56:L56" si="9">SUM(J49:J55)</f>
        <v>839.4</v>
      </c>
      <c r="K56" s="25"/>
      <c r="L56" s="19">
        <f t="shared" si="9"/>
        <v>50.59</v>
      </c>
    </row>
    <row r="57" spans="1:12" ht="15" x14ac:dyDescent="0.25">
      <c r="A57" s="26">
        <f>A49</f>
        <v>1</v>
      </c>
      <c r="B57" s="13">
        <f>B49</f>
        <v>3</v>
      </c>
      <c r="C57" s="10" t="s">
        <v>24</v>
      </c>
      <c r="D57" s="7" t="s">
        <v>25</v>
      </c>
      <c r="E57" s="53" t="s">
        <v>50</v>
      </c>
      <c r="F57" s="43">
        <v>60</v>
      </c>
      <c r="G57" s="51">
        <v>0.48</v>
      </c>
      <c r="H57" s="51">
        <v>0.06</v>
      </c>
      <c r="I57" s="51">
        <v>1.5</v>
      </c>
      <c r="J57" s="51">
        <v>8.4</v>
      </c>
      <c r="K57" s="44">
        <v>145</v>
      </c>
      <c r="L57" s="43">
        <v>6</v>
      </c>
    </row>
    <row r="58" spans="1:12" ht="15" x14ac:dyDescent="0.25">
      <c r="A58" s="23"/>
      <c r="B58" s="15"/>
      <c r="C58" s="11"/>
      <c r="D58" s="7" t="s">
        <v>26</v>
      </c>
      <c r="E58" s="53" t="s">
        <v>62</v>
      </c>
      <c r="F58" s="43">
        <v>250</v>
      </c>
      <c r="G58" s="57">
        <v>3</v>
      </c>
      <c r="H58" s="57">
        <v>4.5</v>
      </c>
      <c r="I58" s="57">
        <v>20.100000000000001</v>
      </c>
      <c r="J58" s="57">
        <v>135</v>
      </c>
      <c r="K58" s="44">
        <v>97</v>
      </c>
      <c r="L58" s="43">
        <v>13.8</v>
      </c>
    </row>
    <row r="59" spans="1:12" ht="15" x14ac:dyDescent="0.25">
      <c r="A59" s="23"/>
      <c r="B59" s="15"/>
      <c r="C59" s="11"/>
      <c r="D59" s="7"/>
      <c r="E59" s="53" t="s">
        <v>45</v>
      </c>
      <c r="F59" s="43">
        <v>10</v>
      </c>
      <c r="G59" s="51">
        <v>0.23799999999999999</v>
      </c>
      <c r="H59" s="51">
        <v>1.5</v>
      </c>
      <c r="I59" s="51">
        <v>0.32</v>
      </c>
      <c r="J59" s="51">
        <v>15.75</v>
      </c>
      <c r="K59" s="44">
        <v>434</v>
      </c>
      <c r="L59" s="43">
        <v>2</v>
      </c>
    </row>
    <row r="60" spans="1:12" ht="15" x14ac:dyDescent="0.25">
      <c r="A60" s="23"/>
      <c r="B60" s="15"/>
      <c r="C60" s="11"/>
      <c r="D60" s="7" t="s">
        <v>27</v>
      </c>
      <c r="E60" s="53" t="s">
        <v>63</v>
      </c>
      <c r="F60" s="43">
        <v>100</v>
      </c>
      <c r="G60" s="51">
        <v>17.5</v>
      </c>
      <c r="H60" s="51">
        <v>15.3</v>
      </c>
      <c r="I60" s="51">
        <v>15.7</v>
      </c>
      <c r="J60" s="51">
        <v>271</v>
      </c>
      <c r="K60" s="44">
        <v>337</v>
      </c>
      <c r="L60" s="43">
        <v>48.55</v>
      </c>
    </row>
    <row r="61" spans="1:12" ht="15" x14ac:dyDescent="0.25">
      <c r="A61" s="23"/>
      <c r="B61" s="15"/>
      <c r="C61" s="11"/>
      <c r="D61" s="7"/>
      <c r="E61" s="53" t="s">
        <v>57</v>
      </c>
      <c r="F61" s="43">
        <v>30</v>
      </c>
      <c r="G61" s="51">
        <v>0.99</v>
      </c>
      <c r="H61" s="51">
        <v>5.6070000000000002</v>
      </c>
      <c r="I61" s="51">
        <v>1.6020000000000001</v>
      </c>
      <c r="J61" s="51">
        <v>60.81</v>
      </c>
      <c r="K61" s="44">
        <v>411</v>
      </c>
      <c r="L61" s="43">
        <v>2</v>
      </c>
    </row>
    <row r="62" spans="1:12" ht="15" x14ac:dyDescent="0.25">
      <c r="A62" s="23"/>
      <c r="B62" s="15"/>
      <c r="C62" s="11"/>
      <c r="D62" s="7" t="s">
        <v>28</v>
      </c>
      <c r="E62" s="53" t="s">
        <v>64</v>
      </c>
      <c r="F62" s="43">
        <v>180</v>
      </c>
      <c r="G62" s="51">
        <v>3.87</v>
      </c>
      <c r="H62" s="51">
        <v>6.66</v>
      </c>
      <c r="I62" s="51">
        <v>12.78</v>
      </c>
      <c r="J62" s="51">
        <v>126</v>
      </c>
      <c r="K62" s="52" t="s">
        <v>66</v>
      </c>
      <c r="L62" s="43">
        <v>17.05</v>
      </c>
    </row>
    <row r="63" spans="1:12" ht="15" x14ac:dyDescent="0.25">
      <c r="A63" s="23"/>
      <c r="B63" s="15"/>
      <c r="C63" s="11"/>
      <c r="D63" s="7"/>
      <c r="E63" s="53"/>
      <c r="F63" s="43"/>
      <c r="G63" s="51"/>
      <c r="H63" s="51"/>
      <c r="I63" s="51"/>
      <c r="J63" s="51"/>
      <c r="K63" s="44"/>
      <c r="L63" s="43"/>
    </row>
    <row r="64" spans="1:12" ht="15" x14ac:dyDescent="0.25">
      <c r="A64" s="23"/>
      <c r="B64" s="15"/>
      <c r="C64" s="11"/>
      <c r="D64" s="7" t="s">
        <v>29</v>
      </c>
      <c r="E64" s="53" t="s">
        <v>48</v>
      </c>
      <c r="F64" s="43">
        <v>200</v>
      </c>
      <c r="G64" s="51">
        <v>0.7</v>
      </c>
      <c r="H64" s="51">
        <v>0.1</v>
      </c>
      <c r="I64" s="51">
        <v>27.4</v>
      </c>
      <c r="J64" s="51">
        <v>114</v>
      </c>
      <c r="K64" s="44">
        <v>492</v>
      </c>
      <c r="L64" s="43">
        <v>3.15</v>
      </c>
    </row>
    <row r="65" spans="1:12" ht="15" x14ac:dyDescent="0.25">
      <c r="A65" s="23"/>
      <c r="B65" s="15"/>
      <c r="C65" s="11"/>
      <c r="D65" s="7" t="s">
        <v>30</v>
      </c>
      <c r="E65" s="53" t="s">
        <v>38</v>
      </c>
      <c r="F65" s="43">
        <v>40</v>
      </c>
      <c r="G65" s="51">
        <v>3.06</v>
      </c>
      <c r="H65" s="51">
        <v>1.2</v>
      </c>
      <c r="I65" s="51">
        <v>19.899999999999999</v>
      </c>
      <c r="J65" s="51">
        <v>104.8</v>
      </c>
      <c r="K65" s="52" t="s">
        <v>43</v>
      </c>
      <c r="L65" s="43">
        <v>2.2000000000000002</v>
      </c>
    </row>
    <row r="66" spans="1:12" ht="15" x14ac:dyDescent="0.25">
      <c r="A66" s="23"/>
      <c r="B66" s="15"/>
      <c r="C66" s="11"/>
      <c r="D66" s="7" t="s">
        <v>31</v>
      </c>
      <c r="E66" s="53" t="s">
        <v>65</v>
      </c>
      <c r="F66" s="43">
        <v>20</v>
      </c>
      <c r="G66" s="51">
        <v>1.1200000000000001</v>
      </c>
      <c r="H66" s="51">
        <v>0.22</v>
      </c>
      <c r="I66" s="51">
        <v>9.8800000000000008</v>
      </c>
      <c r="J66" s="51">
        <v>96.6</v>
      </c>
      <c r="K66" s="52" t="s">
        <v>43</v>
      </c>
      <c r="L66" s="43">
        <v>1.1000000000000001</v>
      </c>
    </row>
    <row r="67" spans="1:12" ht="15" x14ac:dyDescent="0.25">
      <c r="A67" s="23"/>
      <c r="B67" s="15"/>
      <c r="C67" s="11"/>
      <c r="D67" s="6"/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4"/>
      <c r="B69" s="17"/>
      <c r="C69" s="8"/>
      <c r="D69" s="18" t="s">
        <v>32</v>
      </c>
      <c r="E69" s="9"/>
      <c r="F69" s="19">
        <f>SUM(F57:F68)</f>
        <v>890</v>
      </c>
      <c r="G69" s="19">
        <f t="shared" ref="G69" si="10">SUM(G57:G68)</f>
        <v>30.957999999999998</v>
      </c>
      <c r="H69" s="19">
        <f t="shared" ref="H69" si="11">SUM(H57:H68)</f>
        <v>35.146999999999998</v>
      </c>
      <c r="I69" s="19">
        <f t="shared" ref="I69" si="12">SUM(I57:I68)</f>
        <v>109.18199999999999</v>
      </c>
      <c r="J69" s="19">
        <f t="shared" ref="J69:L69" si="13">SUM(J57:J68)</f>
        <v>932.36</v>
      </c>
      <c r="K69" s="25"/>
      <c r="L69" s="19">
        <f t="shared" si="13"/>
        <v>95.85</v>
      </c>
    </row>
    <row r="70" spans="1:12" ht="15.75" customHeight="1" thickBot="1" x14ac:dyDescent="0.25">
      <c r="A70" s="29">
        <f>A49</f>
        <v>1</v>
      </c>
      <c r="B70" s="30">
        <f>B49</f>
        <v>3</v>
      </c>
      <c r="C70" s="62" t="s">
        <v>4</v>
      </c>
      <c r="D70" s="63"/>
      <c r="E70" s="31"/>
      <c r="F70" s="32">
        <f>F56+F69</f>
        <v>1440</v>
      </c>
      <c r="G70" s="32">
        <f t="shared" ref="G70" si="14">G56+G69</f>
        <v>56.518000000000001</v>
      </c>
      <c r="H70" s="32">
        <f t="shared" ref="H70" si="15">H56+H69</f>
        <v>52.727000000000004</v>
      </c>
      <c r="I70" s="32">
        <f t="shared" ref="I70" si="16">I56+I69</f>
        <v>263.30200000000002</v>
      </c>
      <c r="J70" s="32">
        <f t="shared" ref="J70:L70" si="17">J56+J69</f>
        <v>1771.76</v>
      </c>
      <c r="K70" s="32"/>
      <c r="L70" s="32">
        <f t="shared" si="17"/>
        <v>146.44</v>
      </c>
    </row>
    <row r="71" spans="1:12" ht="15" x14ac:dyDescent="0.25">
      <c r="A71" s="20">
        <v>1</v>
      </c>
      <c r="B71" s="21">
        <v>4</v>
      </c>
      <c r="C71" s="22" t="s">
        <v>20</v>
      </c>
      <c r="D71" s="5" t="s">
        <v>21</v>
      </c>
      <c r="E71" s="55" t="s">
        <v>67</v>
      </c>
      <c r="F71" s="40">
        <v>150</v>
      </c>
      <c r="G71" s="51">
        <v>27.84</v>
      </c>
      <c r="H71" s="51">
        <v>18</v>
      </c>
      <c r="I71" s="51">
        <v>32.340000000000003</v>
      </c>
      <c r="J71" s="51">
        <v>279.60000000000002</v>
      </c>
      <c r="K71" s="41">
        <v>278</v>
      </c>
      <c r="L71" s="40">
        <v>41.9</v>
      </c>
    </row>
    <row r="72" spans="1:12" ht="15" x14ac:dyDescent="0.25">
      <c r="A72" s="23"/>
      <c r="B72" s="15"/>
      <c r="C72" s="11"/>
      <c r="D72" s="6"/>
      <c r="E72" s="42"/>
      <c r="F72" s="43"/>
      <c r="G72" s="56"/>
      <c r="H72" s="56"/>
      <c r="I72" s="56"/>
      <c r="J72" s="56"/>
      <c r="K72" s="44"/>
      <c r="L72" s="43"/>
    </row>
    <row r="73" spans="1:12" ht="15" x14ac:dyDescent="0.25">
      <c r="A73" s="23"/>
      <c r="B73" s="15"/>
      <c r="C73" s="11"/>
      <c r="D73" s="7" t="s">
        <v>22</v>
      </c>
      <c r="E73" s="53" t="s">
        <v>68</v>
      </c>
      <c r="F73" s="43">
        <v>200</v>
      </c>
      <c r="G73" s="51">
        <v>2.8</v>
      </c>
      <c r="H73" s="51">
        <v>2.5</v>
      </c>
      <c r="I73" s="51">
        <v>18.2</v>
      </c>
      <c r="J73" s="51">
        <v>106</v>
      </c>
      <c r="K73" s="44">
        <v>464</v>
      </c>
      <c r="L73" s="43">
        <v>7.8</v>
      </c>
    </row>
    <row r="74" spans="1:12" ht="15" x14ac:dyDescent="0.25">
      <c r="A74" s="23"/>
      <c r="B74" s="15"/>
      <c r="C74" s="11"/>
      <c r="D74" s="7" t="s">
        <v>23</v>
      </c>
      <c r="E74" s="53" t="s">
        <v>38</v>
      </c>
      <c r="F74" s="43">
        <v>60</v>
      </c>
      <c r="G74" s="51">
        <v>4.5599999999999996</v>
      </c>
      <c r="H74" s="51">
        <v>0.48</v>
      </c>
      <c r="I74" s="51">
        <v>29.52</v>
      </c>
      <c r="J74" s="51">
        <v>141</v>
      </c>
      <c r="K74" s="52" t="s">
        <v>43</v>
      </c>
      <c r="L74" s="43">
        <v>3.3</v>
      </c>
    </row>
    <row r="75" spans="1:12" ht="15" x14ac:dyDescent="0.25">
      <c r="A75" s="23"/>
      <c r="B75" s="15"/>
      <c r="C75" s="11"/>
      <c r="D75" s="7"/>
      <c r="E75" s="53" t="s">
        <v>69</v>
      </c>
      <c r="F75" s="43">
        <v>155</v>
      </c>
      <c r="G75" s="51">
        <v>9.3000000000000007</v>
      </c>
      <c r="H75" s="51">
        <v>4.6500000000000004</v>
      </c>
      <c r="I75" s="51">
        <v>120.9</v>
      </c>
      <c r="J75" s="51">
        <v>520.79999999999995</v>
      </c>
      <c r="K75" s="52" t="s">
        <v>43</v>
      </c>
      <c r="L75" s="43">
        <v>19.55</v>
      </c>
    </row>
    <row r="76" spans="1:12" ht="15" x14ac:dyDescent="0.25">
      <c r="A76" s="23"/>
      <c r="B76" s="15"/>
      <c r="C76" s="11"/>
      <c r="D76" s="6"/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6"/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4"/>
      <c r="B78" s="17"/>
      <c r="C78" s="8"/>
      <c r="D78" s="18" t="s">
        <v>32</v>
      </c>
      <c r="E78" s="9"/>
      <c r="F78" s="19">
        <f>SUM(F71:F77)</f>
        <v>565</v>
      </c>
      <c r="G78" s="19">
        <f t="shared" ref="G78" si="18">SUM(G71:G77)</f>
        <v>44.5</v>
      </c>
      <c r="H78" s="19">
        <f t="shared" ref="H78" si="19">SUM(H71:H77)</f>
        <v>25.630000000000003</v>
      </c>
      <c r="I78" s="19">
        <f t="shared" ref="I78" si="20">SUM(I71:I77)</f>
        <v>200.96</v>
      </c>
      <c r="J78" s="19">
        <f t="shared" ref="J78:L78" si="21">SUM(J71:J77)</f>
        <v>1047.4000000000001</v>
      </c>
      <c r="K78" s="25"/>
      <c r="L78" s="19">
        <f t="shared" si="21"/>
        <v>72.55</v>
      </c>
    </row>
    <row r="79" spans="1:12" ht="15" x14ac:dyDescent="0.25">
      <c r="A79" s="26">
        <f>A71</f>
        <v>1</v>
      </c>
      <c r="B79" s="13">
        <f>B71</f>
        <v>4</v>
      </c>
      <c r="C79" s="10" t="s">
        <v>24</v>
      </c>
      <c r="D79" s="7" t="s">
        <v>25</v>
      </c>
      <c r="E79" s="53" t="s">
        <v>59</v>
      </c>
      <c r="F79" s="43">
        <v>60</v>
      </c>
      <c r="G79" s="51">
        <v>0.6</v>
      </c>
      <c r="H79" s="51">
        <v>0.12</v>
      </c>
      <c r="I79" s="51">
        <v>2.52</v>
      </c>
      <c r="J79" s="51">
        <v>11.94</v>
      </c>
      <c r="K79" s="52" t="s">
        <v>43</v>
      </c>
      <c r="L79" s="43">
        <v>6.6</v>
      </c>
    </row>
    <row r="80" spans="1:12" ht="15" x14ac:dyDescent="0.25">
      <c r="A80" s="23"/>
      <c r="B80" s="15"/>
      <c r="C80" s="11"/>
      <c r="D80" s="7" t="s">
        <v>26</v>
      </c>
      <c r="E80" s="53" t="s">
        <v>70</v>
      </c>
      <c r="F80" s="43">
        <v>250</v>
      </c>
      <c r="G80" s="51">
        <v>1.8</v>
      </c>
      <c r="H80" s="51">
        <v>0.15</v>
      </c>
      <c r="I80" s="51">
        <v>7.15</v>
      </c>
      <c r="J80" s="51">
        <v>37.25</v>
      </c>
      <c r="K80" s="44">
        <v>92</v>
      </c>
      <c r="L80" s="43">
        <v>16.95</v>
      </c>
    </row>
    <row r="81" spans="1:12" ht="15" x14ac:dyDescent="0.25">
      <c r="A81" s="23"/>
      <c r="B81" s="15"/>
      <c r="C81" s="11"/>
      <c r="D81" s="7"/>
      <c r="E81" s="53" t="s">
        <v>45</v>
      </c>
      <c r="F81" s="43">
        <v>10</v>
      </c>
      <c r="G81" s="51">
        <v>0.23799999999999999</v>
      </c>
      <c r="H81" s="51">
        <v>1.5</v>
      </c>
      <c r="I81" s="51">
        <v>0.32</v>
      </c>
      <c r="J81" s="51">
        <v>15.75</v>
      </c>
      <c r="K81" s="44">
        <v>434</v>
      </c>
      <c r="L81" s="43">
        <v>2</v>
      </c>
    </row>
    <row r="82" spans="1:12" ht="15" x14ac:dyDescent="0.25">
      <c r="A82" s="23"/>
      <c r="B82" s="15"/>
      <c r="C82" s="11"/>
      <c r="D82" s="7" t="s">
        <v>27</v>
      </c>
      <c r="E82" s="53" t="s">
        <v>71</v>
      </c>
      <c r="F82" s="43">
        <v>200</v>
      </c>
      <c r="G82" s="51">
        <v>20.09</v>
      </c>
      <c r="H82" s="51">
        <v>22.76</v>
      </c>
      <c r="I82" s="51">
        <v>26</v>
      </c>
      <c r="J82" s="51">
        <v>388.57</v>
      </c>
      <c r="K82" s="44">
        <v>372</v>
      </c>
      <c r="L82" s="43">
        <v>35.299999999999997</v>
      </c>
    </row>
    <row r="83" spans="1:12" ht="15" x14ac:dyDescent="0.25">
      <c r="A83" s="23"/>
      <c r="B83" s="15"/>
      <c r="C83" s="11"/>
      <c r="D83" s="7"/>
      <c r="E83" s="42"/>
      <c r="F83" s="43"/>
      <c r="G83" s="56"/>
      <c r="H83" s="56"/>
      <c r="I83" s="56"/>
      <c r="J83" s="56"/>
      <c r="K83" s="44"/>
      <c r="L83" s="43"/>
    </row>
    <row r="84" spans="1:12" ht="15" x14ac:dyDescent="0.25">
      <c r="A84" s="23"/>
      <c r="B84" s="15"/>
      <c r="C84" s="11"/>
      <c r="D84" s="7" t="s">
        <v>29</v>
      </c>
      <c r="E84" s="53" t="s">
        <v>72</v>
      </c>
      <c r="F84" s="43">
        <v>200</v>
      </c>
      <c r="G84" s="51">
        <v>0.04</v>
      </c>
      <c r="H84" s="51">
        <v>0</v>
      </c>
      <c r="I84" s="51">
        <v>19</v>
      </c>
      <c r="J84" s="51">
        <v>76</v>
      </c>
      <c r="K84" s="44">
        <v>506</v>
      </c>
      <c r="L84" s="43">
        <v>7.8</v>
      </c>
    </row>
    <row r="85" spans="1:12" ht="15" x14ac:dyDescent="0.25">
      <c r="A85" s="23"/>
      <c r="B85" s="15"/>
      <c r="C85" s="11"/>
      <c r="D85" s="7" t="s">
        <v>30</v>
      </c>
      <c r="E85" s="53" t="s">
        <v>38</v>
      </c>
      <c r="F85" s="43">
        <v>40</v>
      </c>
      <c r="G85" s="51">
        <v>3.06</v>
      </c>
      <c r="H85" s="51">
        <v>1.2</v>
      </c>
      <c r="I85" s="51">
        <v>19.899999999999999</v>
      </c>
      <c r="J85" s="51">
        <v>104.8</v>
      </c>
      <c r="K85" s="52" t="s">
        <v>43</v>
      </c>
      <c r="L85" s="43">
        <v>2.2000000000000002</v>
      </c>
    </row>
    <row r="86" spans="1:12" ht="15" x14ac:dyDescent="0.25">
      <c r="A86" s="23"/>
      <c r="B86" s="15"/>
      <c r="C86" s="11"/>
      <c r="D86" s="7" t="s">
        <v>31</v>
      </c>
      <c r="E86" s="53" t="s">
        <v>49</v>
      </c>
      <c r="F86" s="43">
        <v>20</v>
      </c>
      <c r="G86" s="51">
        <v>1.1200000000000001</v>
      </c>
      <c r="H86" s="51">
        <v>0.22</v>
      </c>
      <c r="I86" s="51">
        <v>9.8800000000000008</v>
      </c>
      <c r="J86" s="51">
        <v>96.6</v>
      </c>
      <c r="K86" s="52" t="s">
        <v>43</v>
      </c>
      <c r="L86" s="43">
        <v>1.1000000000000001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SUM(F79:F88)</f>
        <v>780</v>
      </c>
      <c r="G89" s="19">
        <f t="shared" ref="G89" si="22">SUM(G79:G88)</f>
        <v>26.948</v>
      </c>
      <c r="H89" s="19">
        <f t="shared" ref="H89" si="23">SUM(H79:H88)</f>
        <v>25.95</v>
      </c>
      <c r="I89" s="19">
        <f t="shared" ref="I89" si="24">SUM(I79:I88)</f>
        <v>84.77</v>
      </c>
      <c r="J89" s="19">
        <f t="shared" ref="J89:L89" si="25">SUM(J79:J88)</f>
        <v>730.91</v>
      </c>
      <c r="K89" s="25"/>
      <c r="L89" s="19">
        <f t="shared" si="25"/>
        <v>71.949999999999989</v>
      </c>
    </row>
    <row r="90" spans="1:12" ht="15.75" customHeight="1" thickBot="1" x14ac:dyDescent="0.25">
      <c r="A90" s="29">
        <f>A71</f>
        <v>1</v>
      </c>
      <c r="B90" s="30">
        <f>B71</f>
        <v>4</v>
      </c>
      <c r="C90" s="62" t="s">
        <v>4</v>
      </c>
      <c r="D90" s="63"/>
      <c r="E90" s="31"/>
      <c r="F90" s="32">
        <f>F78+F89</f>
        <v>1345</v>
      </c>
      <c r="G90" s="32">
        <f t="shared" ref="G90" si="26">G78+G89</f>
        <v>71.448000000000008</v>
      </c>
      <c r="H90" s="32">
        <f t="shared" ref="H90" si="27">H78+H89</f>
        <v>51.58</v>
      </c>
      <c r="I90" s="32">
        <f t="shared" ref="I90" si="28">I78+I89</f>
        <v>285.73</v>
      </c>
      <c r="J90" s="32">
        <f t="shared" ref="J90:L90" si="29">J78+J89</f>
        <v>1778.31</v>
      </c>
      <c r="K90" s="32"/>
      <c r="L90" s="32">
        <f t="shared" si="29"/>
        <v>144.5</v>
      </c>
    </row>
    <row r="91" spans="1:12" ht="15" x14ac:dyDescent="0.25">
      <c r="A91" s="20">
        <v>1</v>
      </c>
      <c r="B91" s="21">
        <v>5</v>
      </c>
      <c r="C91" s="22" t="s">
        <v>20</v>
      </c>
      <c r="D91" s="5" t="s">
        <v>21</v>
      </c>
      <c r="E91" s="55" t="s">
        <v>73</v>
      </c>
      <c r="F91" s="51">
        <v>200</v>
      </c>
      <c r="G91" s="51">
        <v>7.46</v>
      </c>
      <c r="H91" s="51">
        <v>6.64</v>
      </c>
      <c r="I91" s="51">
        <v>36.26</v>
      </c>
      <c r="J91" s="51">
        <v>234.8</v>
      </c>
      <c r="K91" s="41">
        <v>229</v>
      </c>
      <c r="L91" s="40">
        <v>12.15</v>
      </c>
    </row>
    <row r="92" spans="1:12" ht="15" x14ac:dyDescent="0.25">
      <c r="A92" s="23"/>
      <c r="B92" s="15"/>
      <c r="C92" s="11"/>
      <c r="D92" s="6"/>
      <c r="E92" s="42"/>
      <c r="F92" s="56"/>
      <c r="G92" s="56"/>
      <c r="H92" s="56"/>
      <c r="I92" s="56"/>
      <c r="J92" s="56"/>
      <c r="K92" s="44"/>
      <c r="L92" s="43"/>
    </row>
    <row r="93" spans="1:12" ht="15" x14ac:dyDescent="0.25">
      <c r="A93" s="23"/>
      <c r="B93" s="15"/>
      <c r="C93" s="11"/>
      <c r="D93" s="7" t="s">
        <v>22</v>
      </c>
      <c r="E93" s="53" t="s">
        <v>39</v>
      </c>
      <c r="F93" s="51">
        <v>200</v>
      </c>
      <c r="G93" s="51">
        <v>0.2</v>
      </c>
      <c r="H93" s="51">
        <v>0</v>
      </c>
      <c r="I93" s="51">
        <v>15</v>
      </c>
      <c r="J93" s="51">
        <v>58</v>
      </c>
      <c r="K93" s="44">
        <v>458</v>
      </c>
      <c r="L93" s="43">
        <v>1.4</v>
      </c>
    </row>
    <row r="94" spans="1:12" ht="15" x14ac:dyDescent="0.25">
      <c r="A94" s="23"/>
      <c r="B94" s="15"/>
      <c r="C94" s="11"/>
      <c r="D94" s="7" t="s">
        <v>23</v>
      </c>
      <c r="E94" s="53" t="s">
        <v>38</v>
      </c>
      <c r="F94" s="51">
        <v>60</v>
      </c>
      <c r="G94" s="51">
        <v>4.5599999999999996</v>
      </c>
      <c r="H94" s="51">
        <v>0.48</v>
      </c>
      <c r="I94" s="51">
        <v>29.52</v>
      </c>
      <c r="J94" s="51">
        <v>141</v>
      </c>
      <c r="K94" s="52" t="s">
        <v>43</v>
      </c>
      <c r="L94" s="43">
        <v>3.3</v>
      </c>
    </row>
    <row r="95" spans="1:12" ht="15" x14ac:dyDescent="0.25">
      <c r="A95" s="23"/>
      <c r="B95" s="15"/>
      <c r="C95" s="11"/>
      <c r="D95" s="7"/>
      <c r="E95" s="53" t="s">
        <v>74</v>
      </c>
      <c r="F95" s="51">
        <v>60</v>
      </c>
      <c r="G95" s="51">
        <v>1.7</v>
      </c>
      <c r="H95" s="51">
        <v>3.8</v>
      </c>
      <c r="I95" s="51">
        <v>32.700000000000003</v>
      </c>
      <c r="J95" s="51">
        <v>172</v>
      </c>
      <c r="K95" s="44">
        <v>70</v>
      </c>
      <c r="L95" s="43">
        <v>10.5</v>
      </c>
    </row>
    <row r="96" spans="1:12" ht="15" x14ac:dyDescent="0.25">
      <c r="A96" s="23"/>
      <c r="B96" s="15"/>
      <c r="C96" s="11"/>
      <c r="D96" s="6"/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4"/>
      <c r="B98" s="17"/>
      <c r="C98" s="8"/>
      <c r="D98" s="18" t="s">
        <v>32</v>
      </c>
      <c r="E98" s="9"/>
      <c r="F98" s="19">
        <f>SUM(F91:F97)</f>
        <v>520</v>
      </c>
      <c r="G98" s="19">
        <f t="shared" ref="G98" si="30">SUM(G91:G97)</f>
        <v>13.919999999999998</v>
      </c>
      <c r="H98" s="19">
        <f t="shared" ref="H98" si="31">SUM(H91:H97)</f>
        <v>10.919999999999998</v>
      </c>
      <c r="I98" s="19">
        <f t="shared" ref="I98" si="32">SUM(I91:I97)</f>
        <v>113.48</v>
      </c>
      <c r="J98" s="19">
        <f t="shared" ref="J98:L98" si="33">SUM(J91:J97)</f>
        <v>605.79999999999995</v>
      </c>
      <c r="K98" s="25"/>
      <c r="L98" s="19">
        <f t="shared" si="33"/>
        <v>27.35</v>
      </c>
    </row>
    <row r="99" spans="1:12" ht="15" x14ac:dyDescent="0.25">
      <c r="A99" s="26">
        <f>A91</f>
        <v>1</v>
      </c>
      <c r="B99" s="13">
        <f>B91</f>
        <v>5</v>
      </c>
      <c r="C99" s="10" t="s">
        <v>24</v>
      </c>
      <c r="D99" s="7" t="s">
        <v>25</v>
      </c>
      <c r="E99" s="53" t="s">
        <v>50</v>
      </c>
      <c r="F99" s="43">
        <v>60</v>
      </c>
      <c r="G99" s="51">
        <v>0.48</v>
      </c>
      <c r="H99" s="51">
        <v>0.06</v>
      </c>
      <c r="I99" s="51">
        <v>1.5</v>
      </c>
      <c r="J99" s="51">
        <v>8.4</v>
      </c>
      <c r="K99" s="44">
        <v>145</v>
      </c>
      <c r="L99" s="43">
        <v>6</v>
      </c>
    </row>
    <row r="100" spans="1:12" ht="15" x14ac:dyDescent="0.25">
      <c r="A100" s="23"/>
      <c r="B100" s="15"/>
      <c r="C100" s="11"/>
      <c r="D100" s="7" t="s">
        <v>26</v>
      </c>
      <c r="E100" s="53" t="s">
        <v>75</v>
      </c>
      <c r="F100" s="43">
        <v>250</v>
      </c>
      <c r="G100" s="57">
        <v>5.0250000000000004</v>
      </c>
      <c r="H100" s="57">
        <v>5.9749999999999996</v>
      </c>
      <c r="I100" s="57">
        <v>18.02</v>
      </c>
      <c r="J100" s="57">
        <v>146</v>
      </c>
      <c r="K100" s="44">
        <v>129</v>
      </c>
      <c r="L100" s="43">
        <v>14.15</v>
      </c>
    </row>
    <row r="101" spans="1:12" ht="15" x14ac:dyDescent="0.25">
      <c r="A101" s="23"/>
      <c r="B101" s="15"/>
      <c r="C101" s="11"/>
      <c r="D101" s="7"/>
      <c r="E101" s="53" t="s">
        <v>76</v>
      </c>
      <c r="F101" s="43">
        <v>30</v>
      </c>
      <c r="G101" s="51">
        <v>5.0199999999999996</v>
      </c>
      <c r="H101" s="51">
        <v>0.52</v>
      </c>
      <c r="I101" s="51">
        <v>30.88</v>
      </c>
      <c r="J101" s="51">
        <v>148.41999999999999</v>
      </c>
      <c r="K101" s="44">
        <v>140</v>
      </c>
      <c r="L101" s="43">
        <v>2</v>
      </c>
    </row>
    <row r="102" spans="1:12" ht="15" x14ac:dyDescent="0.25">
      <c r="A102" s="23"/>
      <c r="B102" s="15"/>
      <c r="C102" s="11"/>
      <c r="D102" s="7" t="s">
        <v>27</v>
      </c>
      <c r="E102" s="53" t="s">
        <v>77</v>
      </c>
      <c r="F102" s="43">
        <v>100</v>
      </c>
      <c r="G102" s="51">
        <v>9.5</v>
      </c>
      <c r="H102" s="51">
        <v>6.6</v>
      </c>
      <c r="I102" s="51">
        <v>7.6</v>
      </c>
      <c r="J102" s="51">
        <v>128</v>
      </c>
      <c r="K102" s="44">
        <v>345</v>
      </c>
      <c r="L102" s="43">
        <v>30.15</v>
      </c>
    </row>
    <row r="103" spans="1:12" ht="15" x14ac:dyDescent="0.25">
      <c r="A103" s="23"/>
      <c r="B103" s="15"/>
      <c r="C103" s="11"/>
      <c r="D103" s="7" t="s">
        <v>28</v>
      </c>
      <c r="E103" s="53" t="s">
        <v>78</v>
      </c>
      <c r="F103" s="43">
        <v>180</v>
      </c>
      <c r="G103" s="51">
        <v>9.3699999999999992</v>
      </c>
      <c r="H103" s="51">
        <v>19.29</v>
      </c>
      <c r="I103" s="51">
        <v>42.08</v>
      </c>
      <c r="J103" s="51">
        <v>26.15</v>
      </c>
      <c r="K103" s="44">
        <v>204</v>
      </c>
      <c r="L103" s="43">
        <v>11.2</v>
      </c>
    </row>
    <row r="104" spans="1:12" ht="15" x14ac:dyDescent="0.25">
      <c r="A104" s="23"/>
      <c r="B104" s="15"/>
      <c r="C104" s="11"/>
      <c r="D104" s="7" t="s">
        <v>29</v>
      </c>
      <c r="E104" s="53" t="s">
        <v>48</v>
      </c>
      <c r="F104" s="43">
        <v>200</v>
      </c>
      <c r="G104" s="51">
        <v>0.7</v>
      </c>
      <c r="H104" s="51">
        <v>0.1</v>
      </c>
      <c r="I104" s="51">
        <v>27.4</v>
      </c>
      <c r="J104" s="51">
        <v>114</v>
      </c>
      <c r="K104" s="44">
        <v>492</v>
      </c>
      <c r="L104" s="43">
        <v>3.15</v>
      </c>
    </row>
    <row r="105" spans="1:12" ht="15" x14ac:dyDescent="0.25">
      <c r="A105" s="23"/>
      <c r="B105" s="15"/>
      <c r="C105" s="11"/>
      <c r="D105" s="7" t="s">
        <v>30</v>
      </c>
      <c r="E105" s="53" t="s">
        <v>38</v>
      </c>
      <c r="F105" s="43">
        <v>40</v>
      </c>
      <c r="G105" s="51">
        <v>3.06</v>
      </c>
      <c r="H105" s="51">
        <v>1.2</v>
      </c>
      <c r="I105" s="51">
        <v>19.899999999999999</v>
      </c>
      <c r="J105" s="51">
        <v>104.8</v>
      </c>
      <c r="K105" s="52" t="s">
        <v>43</v>
      </c>
      <c r="L105" s="43">
        <v>2.2000000000000002</v>
      </c>
    </row>
    <row r="106" spans="1:12" ht="15" x14ac:dyDescent="0.25">
      <c r="A106" s="23"/>
      <c r="B106" s="15"/>
      <c r="C106" s="11"/>
      <c r="D106" s="7" t="s">
        <v>31</v>
      </c>
      <c r="E106" s="53" t="s">
        <v>49</v>
      </c>
      <c r="F106" s="43">
        <v>20</v>
      </c>
      <c r="G106" s="51">
        <v>1.1200000000000001</v>
      </c>
      <c r="H106" s="51">
        <v>0.22</v>
      </c>
      <c r="I106" s="51">
        <v>9.8800000000000008</v>
      </c>
      <c r="J106" s="51">
        <v>96.6</v>
      </c>
      <c r="K106" s="52" t="s">
        <v>43</v>
      </c>
      <c r="L106" s="43">
        <v>1.1000000000000001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3"/>
      <c r="B108" s="15"/>
      <c r="C108" s="11"/>
      <c r="D108" s="6"/>
      <c r="E108" s="42"/>
      <c r="F108" s="43"/>
      <c r="G108" s="43"/>
      <c r="H108" s="43"/>
      <c r="I108" s="43"/>
      <c r="J108" s="43"/>
      <c r="K108" s="44"/>
      <c r="L108" s="43"/>
    </row>
    <row r="109" spans="1:12" ht="15" x14ac:dyDescent="0.25">
      <c r="A109" s="24"/>
      <c r="B109" s="17"/>
      <c r="C109" s="8"/>
      <c r="D109" s="18" t="s">
        <v>32</v>
      </c>
      <c r="E109" s="9"/>
      <c r="F109" s="19">
        <f>SUM(F99:F108)</f>
        <v>880</v>
      </c>
      <c r="G109" s="58">
        <f>SUM(G99:G108)</f>
        <v>34.274999999999991</v>
      </c>
      <c r="H109" s="58">
        <f>SUM(H99:H108)</f>
        <v>33.965000000000003</v>
      </c>
      <c r="I109" s="58">
        <f>SUM(I99:I108)</f>
        <v>157.26</v>
      </c>
      <c r="J109" s="19">
        <f>SUM(J99:J108)</f>
        <v>772.37</v>
      </c>
      <c r="K109" s="25"/>
      <c r="L109" s="19">
        <f>SUM(L99:L108)</f>
        <v>69.95</v>
      </c>
    </row>
    <row r="110" spans="1:12" ht="15.75" customHeight="1" thickBot="1" x14ac:dyDescent="0.25">
      <c r="A110" s="29">
        <f>A91</f>
        <v>1</v>
      </c>
      <c r="B110" s="30">
        <f>B91</f>
        <v>5</v>
      </c>
      <c r="C110" s="62" t="s">
        <v>4</v>
      </c>
      <c r="D110" s="63"/>
      <c r="E110" s="31"/>
      <c r="F110" s="32">
        <f>F98+F109</f>
        <v>1400</v>
      </c>
      <c r="G110" s="32">
        <f>G98+G109</f>
        <v>48.194999999999993</v>
      </c>
      <c r="H110" s="32">
        <f>H98+H109</f>
        <v>44.885000000000005</v>
      </c>
      <c r="I110" s="32">
        <f>I98+I109</f>
        <v>270.74</v>
      </c>
      <c r="J110" s="32">
        <f>J98+J109</f>
        <v>1378.17</v>
      </c>
      <c r="K110" s="32"/>
      <c r="L110" s="32">
        <f>L98+L109</f>
        <v>97.300000000000011</v>
      </c>
    </row>
    <row r="111" spans="1:12" ht="15" x14ac:dyDescent="0.25">
      <c r="A111" s="20">
        <v>2</v>
      </c>
      <c r="B111" s="21">
        <v>1</v>
      </c>
      <c r="C111" s="22" t="s">
        <v>20</v>
      </c>
      <c r="D111" s="5" t="s">
        <v>21</v>
      </c>
      <c r="E111" s="55" t="s">
        <v>79</v>
      </c>
      <c r="F111" s="40">
        <v>200</v>
      </c>
      <c r="G111" s="51">
        <v>6.22</v>
      </c>
      <c r="H111" s="51">
        <v>6.58</v>
      </c>
      <c r="I111" s="51">
        <v>31.24</v>
      </c>
      <c r="J111" s="51">
        <v>209.2</v>
      </c>
      <c r="K111" s="41">
        <v>226</v>
      </c>
      <c r="L111" s="40">
        <v>11.8</v>
      </c>
    </row>
    <row r="112" spans="1:12" ht="15" x14ac:dyDescent="0.25">
      <c r="A112" s="23"/>
      <c r="B112" s="15"/>
      <c r="C112" s="11"/>
      <c r="D112" s="6"/>
      <c r="E112" s="42" t="s">
        <v>100</v>
      </c>
      <c r="F112" s="43">
        <v>10</v>
      </c>
      <c r="G112" s="56">
        <v>0</v>
      </c>
      <c r="H112" s="56">
        <v>7</v>
      </c>
      <c r="I112" s="56">
        <v>0</v>
      </c>
      <c r="J112" s="56">
        <v>66</v>
      </c>
      <c r="K112" s="44">
        <v>76</v>
      </c>
      <c r="L112" s="43">
        <v>11.47</v>
      </c>
    </row>
    <row r="113" spans="1:12" ht="15" x14ac:dyDescent="0.25">
      <c r="A113" s="23"/>
      <c r="B113" s="15"/>
      <c r="C113" s="11"/>
      <c r="D113" s="7" t="s">
        <v>22</v>
      </c>
      <c r="E113" s="53" t="s">
        <v>39</v>
      </c>
      <c r="F113" s="51">
        <v>200</v>
      </c>
      <c r="G113" s="51">
        <v>0.2</v>
      </c>
      <c r="H113" s="51">
        <v>0</v>
      </c>
      <c r="I113" s="51">
        <v>15</v>
      </c>
      <c r="J113" s="51">
        <v>58</v>
      </c>
      <c r="K113" s="44">
        <v>458</v>
      </c>
      <c r="L113" s="43">
        <v>1.4</v>
      </c>
    </row>
    <row r="114" spans="1:12" ht="15" x14ac:dyDescent="0.25">
      <c r="A114" s="23"/>
      <c r="B114" s="15"/>
      <c r="C114" s="11"/>
      <c r="D114" s="7" t="s">
        <v>23</v>
      </c>
      <c r="E114" s="53" t="s">
        <v>38</v>
      </c>
      <c r="F114" s="51">
        <v>60</v>
      </c>
      <c r="G114" s="51">
        <v>4.5599999999999996</v>
      </c>
      <c r="H114" s="51">
        <v>0.48</v>
      </c>
      <c r="I114" s="51">
        <v>29.52</v>
      </c>
      <c r="J114" s="51">
        <v>141</v>
      </c>
      <c r="K114" s="52" t="s">
        <v>43</v>
      </c>
      <c r="L114" s="43">
        <v>3.3</v>
      </c>
    </row>
    <row r="115" spans="1:12" ht="15" x14ac:dyDescent="0.25">
      <c r="A115" s="23"/>
      <c r="B115" s="15"/>
      <c r="C115" s="11"/>
      <c r="D115" s="7"/>
      <c r="E115" s="53" t="s">
        <v>69</v>
      </c>
      <c r="F115" s="43">
        <v>90</v>
      </c>
      <c r="G115" s="51">
        <v>5.4</v>
      </c>
      <c r="H115" s="51">
        <v>2.7</v>
      </c>
      <c r="I115" s="51">
        <v>70.2</v>
      </c>
      <c r="J115" s="51">
        <v>302.39999999999998</v>
      </c>
      <c r="K115" s="52" t="s">
        <v>43</v>
      </c>
      <c r="L115" s="43">
        <v>15.3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SUM(F111:F117)</f>
        <v>560</v>
      </c>
      <c r="G118" s="19">
        <f t="shared" ref="G118:J118" si="34">SUM(G111:G117)</f>
        <v>16.380000000000003</v>
      </c>
      <c r="H118" s="19">
        <f t="shared" si="34"/>
        <v>16.760000000000002</v>
      </c>
      <c r="I118" s="19">
        <f t="shared" si="34"/>
        <v>145.95999999999998</v>
      </c>
      <c r="J118" s="19">
        <f t="shared" si="34"/>
        <v>776.59999999999991</v>
      </c>
      <c r="K118" s="25"/>
      <c r="L118" s="19">
        <f t="shared" ref="L118" si="35">SUM(L111:L117)</f>
        <v>43.27</v>
      </c>
    </row>
    <row r="119" spans="1:12" ht="15" x14ac:dyDescent="0.25">
      <c r="A119" s="26">
        <f>A111</f>
        <v>2</v>
      </c>
      <c r="B119" s="13">
        <f>B111</f>
        <v>1</v>
      </c>
      <c r="C119" s="10" t="s">
        <v>24</v>
      </c>
      <c r="D119" s="7" t="s">
        <v>25</v>
      </c>
      <c r="E119" s="53" t="s">
        <v>59</v>
      </c>
      <c r="F119" s="43">
        <v>60</v>
      </c>
      <c r="G119" s="51">
        <v>0.6</v>
      </c>
      <c r="H119" s="51">
        <v>0.12</v>
      </c>
      <c r="I119" s="51">
        <v>2.52</v>
      </c>
      <c r="J119" s="51">
        <v>11.94</v>
      </c>
      <c r="K119" s="52" t="s">
        <v>43</v>
      </c>
      <c r="L119" s="43">
        <v>6.6</v>
      </c>
    </row>
    <row r="120" spans="1:12" ht="15" x14ac:dyDescent="0.25">
      <c r="A120" s="23"/>
      <c r="B120" s="15"/>
      <c r="C120" s="11"/>
      <c r="D120" s="7" t="s">
        <v>26</v>
      </c>
      <c r="E120" s="53" t="s">
        <v>80</v>
      </c>
      <c r="F120" s="43">
        <v>250</v>
      </c>
      <c r="G120" s="51">
        <v>8.75</v>
      </c>
      <c r="H120" s="51">
        <v>11.4</v>
      </c>
      <c r="I120" s="51">
        <v>13.475</v>
      </c>
      <c r="J120" s="51">
        <v>191.5</v>
      </c>
      <c r="K120" s="44">
        <v>120</v>
      </c>
      <c r="L120" s="43">
        <v>24.3</v>
      </c>
    </row>
    <row r="121" spans="1:12" ht="15" x14ac:dyDescent="0.25">
      <c r="A121" s="23"/>
      <c r="B121" s="15"/>
      <c r="C121" s="11"/>
      <c r="D121" s="7"/>
      <c r="E121" s="53" t="s">
        <v>45</v>
      </c>
      <c r="F121" s="43">
        <v>10</v>
      </c>
      <c r="G121" s="51">
        <v>0.23799999999999999</v>
      </c>
      <c r="H121" s="51">
        <v>1.5</v>
      </c>
      <c r="I121" s="51">
        <v>0.32</v>
      </c>
      <c r="J121" s="51">
        <v>15.75</v>
      </c>
      <c r="K121" s="44">
        <v>434</v>
      </c>
      <c r="L121" s="43">
        <v>2</v>
      </c>
    </row>
    <row r="122" spans="1:12" ht="15" x14ac:dyDescent="0.25">
      <c r="A122" s="23"/>
      <c r="B122" s="15"/>
      <c r="C122" s="11"/>
      <c r="D122" s="7" t="s">
        <v>27</v>
      </c>
      <c r="E122" s="53" t="s">
        <v>82</v>
      </c>
      <c r="F122" s="43">
        <v>100</v>
      </c>
      <c r="G122" s="51">
        <v>15.58</v>
      </c>
      <c r="H122" s="51">
        <v>14</v>
      </c>
      <c r="I122" s="51">
        <v>3.41</v>
      </c>
      <c r="J122" s="51">
        <v>201.66</v>
      </c>
      <c r="K122" s="44">
        <v>326</v>
      </c>
      <c r="L122" s="43">
        <v>54.4</v>
      </c>
    </row>
    <row r="123" spans="1:12" ht="15" x14ac:dyDescent="0.25">
      <c r="A123" s="23"/>
      <c r="B123" s="15"/>
      <c r="C123" s="11"/>
      <c r="D123" s="7" t="s">
        <v>28</v>
      </c>
      <c r="E123" s="53" t="s">
        <v>47</v>
      </c>
      <c r="F123" s="43">
        <v>180</v>
      </c>
      <c r="G123" s="51">
        <v>6.66</v>
      </c>
      <c r="H123" s="51">
        <v>6.66</v>
      </c>
      <c r="I123" s="51">
        <v>35.47</v>
      </c>
      <c r="J123" s="51">
        <v>228.42</v>
      </c>
      <c r="K123" s="44">
        <v>255</v>
      </c>
      <c r="L123" s="43">
        <v>9.3000000000000007</v>
      </c>
    </row>
    <row r="124" spans="1:12" ht="15" x14ac:dyDescent="0.25">
      <c r="A124" s="23"/>
      <c r="B124" s="15"/>
      <c r="C124" s="11"/>
      <c r="D124" s="7" t="s">
        <v>29</v>
      </c>
      <c r="E124" s="53" t="s">
        <v>48</v>
      </c>
      <c r="F124" s="43">
        <v>200</v>
      </c>
      <c r="G124" s="51">
        <v>0.7</v>
      </c>
      <c r="H124" s="51">
        <v>0.1</v>
      </c>
      <c r="I124" s="51">
        <v>27.4</v>
      </c>
      <c r="J124" s="51">
        <v>114</v>
      </c>
      <c r="K124" s="44">
        <v>492</v>
      </c>
      <c r="L124" s="43">
        <v>3.15</v>
      </c>
    </row>
    <row r="125" spans="1:12" ht="15" x14ac:dyDescent="0.25">
      <c r="A125" s="23"/>
      <c r="B125" s="15"/>
      <c r="C125" s="11"/>
      <c r="D125" s="7" t="s">
        <v>30</v>
      </c>
      <c r="E125" s="53" t="s">
        <v>38</v>
      </c>
      <c r="F125" s="43">
        <v>40</v>
      </c>
      <c r="G125" s="51">
        <v>3.06</v>
      </c>
      <c r="H125" s="51">
        <v>1.2</v>
      </c>
      <c r="I125" s="51">
        <v>19.899999999999999</v>
      </c>
      <c r="J125" s="51">
        <v>104.8</v>
      </c>
      <c r="K125" s="52" t="s">
        <v>43</v>
      </c>
      <c r="L125" s="43">
        <v>2.2000000000000002</v>
      </c>
    </row>
    <row r="126" spans="1:12" ht="15" x14ac:dyDescent="0.25">
      <c r="A126" s="23"/>
      <c r="B126" s="15"/>
      <c r="C126" s="11"/>
      <c r="D126" s="7" t="s">
        <v>31</v>
      </c>
      <c r="E126" s="53" t="s">
        <v>49</v>
      </c>
      <c r="F126" s="43">
        <v>20</v>
      </c>
      <c r="G126" s="51">
        <v>1.1200000000000001</v>
      </c>
      <c r="H126" s="51">
        <v>0.22</v>
      </c>
      <c r="I126" s="51">
        <v>9.8800000000000008</v>
      </c>
      <c r="J126" s="51">
        <v>96.6</v>
      </c>
      <c r="K126" s="52" t="s">
        <v>43</v>
      </c>
      <c r="L126" s="43">
        <v>1.1000000000000001</v>
      </c>
    </row>
    <row r="127" spans="1:12" ht="15" x14ac:dyDescent="0.25">
      <c r="A127" s="23"/>
      <c r="B127" s="15"/>
      <c r="C127" s="11"/>
      <c r="D127" s="6"/>
      <c r="E127" s="42"/>
      <c r="F127" s="43"/>
      <c r="G127" s="43"/>
      <c r="H127" s="43"/>
      <c r="I127" s="43"/>
      <c r="J127" s="43"/>
      <c r="K127" s="44"/>
      <c r="L127" s="43"/>
    </row>
    <row r="128" spans="1:12" ht="15" x14ac:dyDescent="0.25">
      <c r="A128" s="23"/>
      <c r="B128" s="15"/>
      <c r="C128" s="11"/>
      <c r="D128" s="6"/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24"/>
      <c r="B129" s="17"/>
      <c r="C129" s="8"/>
      <c r="D129" s="18" t="s">
        <v>32</v>
      </c>
      <c r="E129" s="9"/>
      <c r="F129" s="19">
        <f>SUM(F119:F128)</f>
        <v>860</v>
      </c>
      <c r="G129" s="19">
        <f t="shared" ref="G129:J129" si="36">SUM(G119:G128)</f>
        <v>36.707999999999998</v>
      </c>
      <c r="H129" s="19">
        <f t="shared" si="36"/>
        <v>35.200000000000003</v>
      </c>
      <c r="I129" s="19">
        <f t="shared" si="36"/>
        <v>112.375</v>
      </c>
      <c r="J129" s="19">
        <f t="shared" si="36"/>
        <v>964.67</v>
      </c>
      <c r="K129" s="25"/>
      <c r="L129" s="19">
        <f t="shared" ref="L129" si="37">SUM(L119:L128)</f>
        <v>103.05</v>
      </c>
    </row>
    <row r="130" spans="1:12" ht="15.75" thickBot="1" x14ac:dyDescent="0.25">
      <c r="A130" s="29">
        <f>A111</f>
        <v>2</v>
      </c>
      <c r="B130" s="30">
        <f>B111</f>
        <v>1</v>
      </c>
      <c r="C130" s="62" t="s">
        <v>4</v>
      </c>
      <c r="D130" s="63"/>
      <c r="E130" s="31"/>
      <c r="F130" s="32">
        <f>F118+F129</f>
        <v>1420</v>
      </c>
      <c r="G130" s="32">
        <f t="shared" ref="G130" si="38">G118+G129</f>
        <v>53.088000000000001</v>
      </c>
      <c r="H130" s="32">
        <f t="shared" ref="H130" si="39">H118+H129</f>
        <v>51.960000000000008</v>
      </c>
      <c r="I130" s="32">
        <f t="shared" ref="I130" si="40">I118+I129</f>
        <v>258.33499999999998</v>
      </c>
      <c r="J130" s="32">
        <f t="shared" ref="J130:L130" si="41">J118+J129</f>
        <v>1741.27</v>
      </c>
      <c r="K130" s="32"/>
      <c r="L130" s="32">
        <f t="shared" si="41"/>
        <v>146.32</v>
      </c>
    </row>
    <row r="131" spans="1:12" ht="15" x14ac:dyDescent="0.25">
      <c r="A131" s="14">
        <v>2</v>
      </c>
      <c r="B131" s="15">
        <v>2</v>
      </c>
      <c r="C131" s="22" t="s">
        <v>20</v>
      </c>
      <c r="D131" s="5" t="s">
        <v>21</v>
      </c>
      <c r="E131" s="55" t="s">
        <v>83</v>
      </c>
      <c r="F131" s="40">
        <v>225</v>
      </c>
      <c r="G131" s="51">
        <v>16</v>
      </c>
      <c r="H131" s="51">
        <v>25.33</v>
      </c>
      <c r="I131" s="51">
        <v>107.73</v>
      </c>
      <c r="J131" s="51">
        <v>618.66</v>
      </c>
      <c r="K131" s="41">
        <v>524</v>
      </c>
      <c r="L131" s="40">
        <v>13.65</v>
      </c>
    </row>
    <row r="132" spans="1:12" ht="15" x14ac:dyDescent="0.25">
      <c r="A132" s="14"/>
      <c r="B132" s="15"/>
      <c r="C132" s="11"/>
      <c r="D132" s="6"/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22</v>
      </c>
      <c r="E133" s="53" t="s">
        <v>39</v>
      </c>
      <c r="F133" s="51">
        <v>200</v>
      </c>
      <c r="G133" s="51">
        <v>0.2</v>
      </c>
      <c r="H133" s="51">
        <v>0</v>
      </c>
      <c r="I133" s="51">
        <v>15</v>
      </c>
      <c r="J133" s="51">
        <v>58</v>
      </c>
      <c r="K133" s="44">
        <v>458</v>
      </c>
      <c r="L133" s="43">
        <v>1.4</v>
      </c>
    </row>
    <row r="134" spans="1:12" ht="15" x14ac:dyDescent="0.25">
      <c r="A134" s="14"/>
      <c r="B134" s="15"/>
      <c r="C134" s="11"/>
      <c r="D134" s="7" t="s">
        <v>23</v>
      </c>
      <c r="E134" s="53" t="s">
        <v>38</v>
      </c>
      <c r="F134" s="51">
        <v>60</v>
      </c>
      <c r="G134" s="51">
        <v>4.5599999999999996</v>
      </c>
      <c r="H134" s="51">
        <v>0.48</v>
      </c>
      <c r="I134" s="51">
        <v>29.52</v>
      </c>
      <c r="J134" s="51">
        <v>141</v>
      </c>
      <c r="K134" s="52" t="s">
        <v>43</v>
      </c>
      <c r="L134" s="43">
        <v>3.3</v>
      </c>
    </row>
    <row r="135" spans="1:12" ht="15" x14ac:dyDescent="0.25">
      <c r="A135" s="14"/>
      <c r="B135" s="15"/>
      <c r="C135" s="11"/>
      <c r="D135" s="7"/>
      <c r="E135" s="53" t="s">
        <v>53</v>
      </c>
      <c r="F135" s="43">
        <v>125</v>
      </c>
      <c r="G135" s="51">
        <v>7.33</v>
      </c>
      <c r="H135" s="51">
        <v>3</v>
      </c>
      <c r="I135" s="51">
        <v>12.3</v>
      </c>
      <c r="J135" s="51">
        <v>49</v>
      </c>
      <c r="K135" s="52" t="s">
        <v>43</v>
      </c>
      <c r="L135" s="43">
        <v>21.35</v>
      </c>
    </row>
    <row r="136" spans="1:12" ht="15" x14ac:dyDescent="0.25">
      <c r="A136" s="14"/>
      <c r="B136" s="15"/>
      <c r="C136" s="11"/>
      <c r="D136" s="6"/>
      <c r="E136" s="42"/>
      <c r="F136" s="43"/>
      <c r="G136" s="56"/>
      <c r="H136" s="56"/>
      <c r="I136" s="56"/>
      <c r="J136" s="56"/>
      <c r="K136" s="44"/>
      <c r="L136" s="43"/>
    </row>
    <row r="137" spans="1:12" ht="15" x14ac:dyDescent="0.25">
      <c r="A137" s="14"/>
      <c r="B137" s="15"/>
      <c r="C137" s="11"/>
      <c r="D137" s="6"/>
      <c r="E137" s="42"/>
      <c r="F137" s="43"/>
      <c r="G137" s="43"/>
      <c r="H137" s="43"/>
      <c r="I137" s="43"/>
      <c r="J137" s="43"/>
      <c r="K137" s="44"/>
      <c r="L137" s="43"/>
    </row>
    <row r="138" spans="1:12" ht="15" x14ac:dyDescent="0.25">
      <c r="A138" s="16"/>
      <c r="B138" s="17"/>
      <c r="C138" s="8"/>
      <c r="D138" s="18" t="s">
        <v>32</v>
      </c>
      <c r="E138" s="9"/>
      <c r="F138" s="19">
        <f>SUM(F131:F137)</f>
        <v>610</v>
      </c>
      <c r="G138" s="19">
        <f t="shared" ref="G138:J138" si="42">SUM(G131:G137)</f>
        <v>28.089999999999996</v>
      </c>
      <c r="H138" s="19">
        <f t="shared" si="42"/>
        <v>28.81</v>
      </c>
      <c r="I138" s="19">
        <f t="shared" si="42"/>
        <v>164.55</v>
      </c>
      <c r="J138" s="19">
        <f t="shared" si="42"/>
        <v>866.66</v>
      </c>
      <c r="K138" s="25"/>
      <c r="L138" s="19">
        <f t="shared" ref="L138" si="43">SUM(L131:L137)</f>
        <v>39.700000000000003</v>
      </c>
    </row>
    <row r="139" spans="1:12" ht="15" x14ac:dyDescent="0.25">
      <c r="A139" s="13">
        <f>A131</f>
        <v>2</v>
      </c>
      <c r="B139" s="13">
        <f>B131</f>
        <v>2</v>
      </c>
      <c r="C139" s="10" t="s">
        <v>24</v>
      </c>
      <c r="D139" s="7" t="s">
        <v>25</v>
      </c>
      <c r="E139" s="53" t="s">
        <v>50</v>
      </c>
      <c r="F139" s="43">
        <v>60</v>
      </c>
      <c r="G139" s="51">
        <v>0.48</v>
      </c>
      <c r="H139" s="51">
        <v>0.06</v>
      </c>
      <c r="I139" s="51">
        <v>1.5</v>
      </c>
      <c r="J139" s="51">
        <v>8.4</v>
      </c>
      <c r="K139" s="44">
        <v>145</v>
      </c>
      <c r="L139" s="43">
        <v>6</v>
      </c>
    </row>
    <row r="140" spans="1:12" ht="15" x14ac:dyDescent="0.25">
      <c r="A140" s="14"/>
      <c r="B140" s="15"/>
      <c r="C140" s="11"/>
      <c r="D140" s="7" t="s">
        <v>26</v>
      </c>
      <c r="E140" s="53" t="s">
        <v>75</v>
      </c>
      <c r="F140" s="43">
        <v>250</v>
      </c>
      <c r="G140" s="57">
        <v>5.0250000000000004</v>
      </c>
      <c r="H140" s="57">
        <v>5.9749999999999996</v>
      </c>
      <c r="I140" s="57">
        <v>18.02</v>
      </c>
      <c r="J140" s="57">
        <v>146</v>
      </c>
      <c r="K140" s="44">
        <v>129</v>
      </c>
      <c r="L140" s="43">
        <v>14.15</v>
      </c>
    </row>
    <row r="141" spans="1:12" ht="15" x14ac:dyDescent="0.25">
      <c r="A141" s="14"/>
      <c r="B141" s="15"/>
      <c r="C141" s="11"/>
      <c r="D141" s="7"/>
      <c r="E141" s="53" t="s">
        <v>84</v>
      </c>
      <c r="F141" s="43">
        <v>30</v>
      </c>
      <c r="G141" s="51">
        <v>5.0199999999999996</v>
      </c>
      <c r="H141" s="51">
        <v>0.52</v>
      </c>
      <c r="I141" s="51">
        <v>30.88</v>
      </c>
      <c r="J141" s="51">
        <v>148.41999999999999</v>
      </c>
      <c r="K141" s="44">
        <v>140</v>
      </c>
      <c r="L141" s="43">
        <v>2</v>
      </c>
    </row>
    <row r="142" spans="1:12" ht="15" x14ac:dyDescent="0.25">
      <c r="A142" s="14"/>
      <c r="B142" s="15"/>
      <c r="C142" s="11"/>
      <c r="D142" s="7" t="s">
        <v>27</v>
      </c>
      <c r="E142" s="53" t="s">
        <v>46</v>
      </c>
      <c r="F142" s="43">
        <v>100</v>
      </c>
      <c r="G142" s="54">
        <v>12.26</v>
      </c>
      <c r="H142" s="54">
        <v>1.2</v>
      </c>
      <c r="I142" s="54">
        <v>15.73</v>
      </c>
      <c r="J142" s="54">
        <v>122.66</v>
      </c>
      <c r="K142" s="44">
        <v>306</v>
      </c>
      <c r="L142" s="43">
        <v>30.1</v>
      </c>
    </row>
    <row r="143" spans="1:12" ht="15" x14ac:dyDescent="0.25">
      <c r="A143" s="14"/>
      <c r="B143" s="15"/>
      <c r="C143" s="11"/>
      <c r="D143" s="7"/>
      <c r="E143" s="53" t="s">
        <v>57</v>
      </c>
      <c r="F143" s="43">
        <v>30</v>
      </c>
      <c r="G143" s="51">
        <v>0.99</v>
      </c>
      <c r="H143" s="51">
        <v>5.6070000000000002</v>
      </c>
      <c r="I143" s="51">
        <v>1.6020000000000001</v>
      </c>
      <c r="J143" s="51">
        <v>60.81</v>
      </c>
      <c r="K143" s="44">
        <v>411</v>
      </c>
      <c r="L143" s="43">
        <v>2</v>
      </c>
    </row>
    <row r="144" spans="1:12" ht="15" x14ac:dyDescent="0.25">
      <c r="A144" s="14"/>
      <c r="B144" s="15"/>
      <c r="C144" s="11"/>
      <c r="D144" s="7" t="s">
        <v>28</v>
      </c>
      <c r="E144" s="53" t="s">
        <v>85</v>
      </c>
      <c r="F144" s="43">
        <v>180</v>
      </c>
      <c r="G144" s="51">
        <v>4.51</v>
      </c>
      <c r="H144" s="51">
        <v>6.51</v>
      </c>
      <c r="I144" s="51">
        <v>46.62</v>
      </c>
      <c r="J144" s="51">
        <v>263.16000000000003</v>
      </c>
      <c r="K144" s="44">
        <v>384</v>
      </c>
      <c r="L144" s="43">
        <v>12.4</v>
      </c>
    </row>
    <row r="145" spans="1:12" ht="15" x14ac:dyDescent="0.25">
      <c r="A145" s="14"/>
      <c r="B145" s="15"/>
      <c r="C145" s="11"/>
      <c r="D145" s="7" t="s">
        <v>29</v>
      </c>
      <c r="E145" s="53" t="s">
        <v>86</v>
      </c>
      <c r="F145" s="43">
        <v>200</v>
      </c>
      <c r="G145" s="51">
        <v>0.04</v>
      </c>
      <c r="H145" s="51">
        <v>0</v>
      </c>
      <c r="I145" s="51">
        <v>19</v>
      </c>
      <c r="J145" s="51">
        <v>76</v>
      </c>
      <c r="K145" s="44">
        <v>506</v>
      </c>
      <c r="L145" s="43">
        <v>7.8</v>
      </c>
    </row>
    <row r="146" spans="1:12" ht="15" x14ac:dyDescent="0.25">
      <c r="A146" s="14"/>
      <c r="B146" s="15"/>
      <c r="C146" s="11"/>
      <c r="D146" s="7" t="s">
        <v>30</v>
      </c>
      <c r="E146" s="53" t="s">
        <v>38</v>
      </c>
      <c r="F146" s="43">
        <v>40</v>
      </c>
      <c r="G146" s="51">
        <v>3.06</v>
      </c>
      <c r="H146" s="51">
        <v>1.2</v>
      </c>
      <c r="I146" s="51">
        <v>19.899999999999999</v>
      </c>
      <c r="J146" s="51">
        <v>104.8</v>
      </c>
      <c r="K146" s="52" t="s">
        <v>43</v>
      </c>
      <c r="L146" s="43">
        <v>2.2000000000000002</v>
      </c>
    </row>
    <row r="147" spans="1:12" ht="15" x14ac:dyDescent="0.25">
      <c r="A147" s="14"/>
      <c r="B147" s="15"/>
      <c r="C147" s="11"/>
      <c r="D147" s="7" t="s">
        <v>31</v>
      </c>
      <c r="E147" s="53" t="s">
        <v>49</v>
      </c>
      <c r="F147" s="43">
        <v>20</v>
      </c>
      <c r="G147" s="51">
        <v>1.1200000000000001</v>
      </c>
      <c r="H147" s="51">
        <v>0.22</v>
      </c>
      <c r="I147" s="51">
        <v>9.8800000000000008</v>
      </c>
      <c r="J147" s="51">
        <v>96.6</v>
      </c>
      <c r="K147" s="52" t="s">
        <v>43</v>
      </c>
      <c r="L147" s="43">
        <v>1.1000000000000001</v>
      </c>
    </row>
    <row r="148" spans="1:12" ht="15" x14ac:dyDescent="0.25">
      <c r="A148" s="14"/>
      <c r="B148" s="15"/>
      <c r="C148" s="11"/>
      <c r="D148" s="6"/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14"/>
      <c r="B149" s="15"/>
      <c r="C149" s="11"/>
      <c r="D149" s="6"/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16"/>
      <c r="B150" s="17"/>
      <c r="C150" s="8"/>
      <c r="D150" s="18" t="s">
        <v>32</v>
      </c>
      <c r="E150" s="9"/>
      <c r="F150" s="19">
        <f>SUM(F139:F149)</f>
        <v>910</v>
      </c>
      <c r="G150" s="19">
        <f t="shared" ref="G150:J150" si="44">SUM(G139:G149)</f>
        <v>32.504999999999995</v>
      </c>
      <c r="H150" s="19">
        <f t="shared" si="44"/>
        <v>21.291999999999998</v>
      </c>
      <c r="I150" s="19">
        <f t="shared" si="44"/>
        <v>163.13200000000001</v>
      </c>
      <c r="J150" s="19">
        <f t="shared" si="44"/>
        <v>1026.8499999999999</v>
      </c>
      <c r="K150" s="25"/>
      <c r="L150" s="19">
        <f t="shared" ref="L150" si="45">SUM(L139:L149)</f>
        <v>77.75</v>
      </c>
    </row>
    <row r="151" spans="1:12" ht="15.75" thickBot="1" x14ac:dyDescent="0.25">
      <c r="A151" s="33">
        <f>A131</f>
        <v>2</v>
      </c>
      <c r="B151" s="33">
        <f>B131</f>
        <v>2</v>
      </c>
      <c r="C151" s="62" t="s">
        <v>4</v>
      </c>
      <c r="D151" s="63"/>
      <c r="E151" s="31"/>
      <c r="F151" s="32">
        <f>F138+F150</f>
        <v>1520</v>
      </c>
      <c r="G151" s="32">
        <f t="shared" ref="G151" si="46">G138+G150</f>
        <v>60.594999999999992</v>
      </c>
      <c r="H151" s="32">
        <f t="shared" ref="H151" si="47">H138+H150</f>
        <v>50.101999999999997</v>
      </c>
      <c r="I151" s="32">
        <f t="shared" ref="I151" si="48">I138+I150</f>
        <v>327.68200000000002</v>
      </c>
      <c r="J151" s="32">
        <f t="shared" ref="J151:L151" si="49">J138+J150</f>
        <v>1893.5099999999998</v>
      </c>
      <c r="K151" s="32"/>
      <c r="L151" s="32">
        <f t="shared" si="49"/>
        <v>117.45</v>
      </c>
    </row>
    <row r="152" spans="1:12" ht="15" x14ac:dyDescent="0.25">
      <c r="A152" s="20">
        <v>2</v>
      </c>
      <c r="B152" s="21">
        <v>3</v>
      </c>
      <c r="C152" s="22" t="s">
        <v>20</v>
      </c>
      <c r="D152" s="5" t="s">
        <v>21</v>
      </c>
      <c r="E152" s="55" t="s">
        <v>87</v>
      </c>
      <c r="F152" s="40">
        <v>200</v>
      </c>
      <c r="G152" s="51">
        <v>7.58</v>
      </c>
      <c r="H152" s="51">
        <v>10.58</v>
      </c>
      <c r="I152" s="51">
        <v>33.46</v>
      </c>
      <c r="J152" s="51">
        <v>259.39999999999998</v>
      </c>
      <c r="K152" s="41">
        <v>220</v>
      </c>
      <c r="L152" s="40">
        <v>11.9</v>
      </c>
    </row>
    <row r="153" spans="1:12" ht="15" x14ac:dyDescent="0.25">
      <c r="A153" s="23"/>
      <c r="B153" s="15"/>
      <c r="C153" s="11"/>
      <c r="D153" s="6"/>
      <c r="E153" s="42" t="s">
        <v>101</v>
      </c>
      <c r="F153" s="43">
        <v>10</v>
      </c>
      <c r="G153" s="43">
        <v>3</v>
      </c>
      <c r="H153" s="43">
        <v>4.5</v>
      </c>
      <c r="I153" s="43">
        <v>0</v>
      </c>
      <c r="J153" s="43">
        <v>54</v>
      </c>
      <c r="K153" s="44">
        <v>72</v>
      </c>
      <c r="L153" s="43">
        <v>6</v>
      </c>
    </row>
    <row r="154" spans="1:12" ht="15" x14ac:dyDescent="0.25">
      <c r="A154" s="23"/>
      <c r="B154" s="15"/>
      <c r="C154" s="11"/>
      <c r="D154" s="7" t="s">
        <v>22</v>
      </c>
      <c r="E154" s="42" t="s">
        <v>103</v>
      </c>
      <c r="F154" s="51">
        <v>200</v>
      </c>
      <c r="G154" s="51">
        <v>4</v>
      </c>
      <c r="H154" s="51">
        <v>4</v>
      </c>
      <c r="I154" s="51">
        <v>11</v>
      </c>
      <c r="J154" s="51">
        <v>91</v>
      </c>
      <c r="K154" s="44">
        <v>458</v>
      </c>
      <c r="L154" s="43">
        <v>1.4</v>
      </c>
    </row>
    <row r="155" spans="1:12" ht="15.75" customHeight="1" x14ac:dyDescent="0.25">
      <c r="A155" s="23"/>
      <c r="B155" s="15"/>
      <c r="C155" s="11"/>
      <c r="D155" s="7" t="s">
        <v>23</v>
      </c>
      <c r="E155" s="53" t="s">
        <v>38</v>
      </c>
      <c r="F155" s="51">
        <v>60</v>
      </c>
      <c r="G155" s="51">
        <v>4.5599999999999996</v>
      </c>
      <c r="H155" s="51">
        <v>0.48</v>
      </c>
      <c r="I155" s="51">
        <v>29.52</v>
      </c>
      <c r="J155" s="51">
        <v>141</v>
      </c>
      <c r="K155" s="52" t="s">
        <v>43</v>
      </c>
      <c r="L155" s="43">
        <v>3.3</v>
      </c>
    </row>
    <row r="156" spans="1:12" ht="15" x14ac:dyDescent="0.25">
      <c r="A156" s="23"/>
      <c r="B156" s="15"/>
      <c r="C156" s="11"/>
      <c r="D156" s="7"/>
      <c r="E156" s="53" t="s">
        <v>40</v>
      </c>
      <c r="F156" s="43">
        <v>90</v>
      </c>
      <c r="G156" s="51">
        <v>5.4</v>
      </c>
      <c r="H156" s="51">
        <v>2.7</v>
      </c>
      <c r="I156" s="51">
        <v>70.2</v>
      </c>
      <c r="J156" s="51">
        <v>302.39999999999998</v>
      </c>
      <c r="K156" s="52" t="s">
        <v>43</v>
      </c>
      <c r="L156" s="43">
        <v>15.3</v>
      </c>
    </row>
    <row r="157" spans="1:12" ht="15" x14ac:dyDescent="0.25">
      <c r="A157" s="23"/>
      <c r="B157" s="15"/>
      <c r="C157" s="11"/>
      <c r="D157" s="6"/>
      <c r="E157" s="42"/>
      <c r="F157" s="43"/>
      <c r="G157" s="43"/>
      <c r="H157" s="43"/>
      <c r="I157" s="43"/>
      <c r="J157" s="43"/>
      <c r="K157" s="44"/>
      <c r="L157" s="43"/>
    </row>
    <row r="158" spans="1:12" ht="15" x14ac:dyDescent="0.25">
      <c r="A158" s="23"/>
      <c r="B158" s="15"/>
      <c r="C158" s="11"/>
      <c r="D158" s="6"/>
      <c r="E158" s="42"/>
      <c r="F158" s="43"/>
      <c r="G158" s="43"/>
      <c r="H158" s="43"/>
      <c r="I158" s="43"/>
      <c r="J158" s="43"/>
      <c r="K158" s="44"/>
      <c r="L158" s="43"/>
    </row>
    <row r="159" spans="1:12" ht="15" x14ac:dyDescent="0.25">
      <c r="A159" s="24"/>
      <c r="B159" s="17"/>
      <c r="C159" s="8"/>
      <c r="D159" s="18" t="s">
        <v>32</v>
      </c>
      <c r="E159" s="9"/>
      <c r="F159" s="19">
        <f>SUM(F152:F158)</f>
        <v>560</v>
      </c>
      <c r="G159" s="19">
        <f t="shared" ref="G159:J159" si="50">SUM(G152:G158)</f>
        <v>24.54</v>
      </c>
      <c r="H159" s="19">
        <f t="shared" si="50"/>
        <v>22.259999999999998</v>
      </c>
      <c r="I159" s="19">
        <f t="shared" si="50"/>
        <v>144.18</v>
      </c>
      <c r="J159" s="19">
        <f t="shared" si="50"/>
        <v>847.8</v>
      </c>
      <c r="K159" s="25"/>
      <c r="L159" s="19">
        <f t="shared" ref="L159" si="51">SUM(L152:L158)</f>
        <v>37.9</v>
      </c>
    </row>
    <row r="160" spans="1:12" ht="15" x14ac:dyDescent="0.25">
      <c r="A160" s="26">
        <f>A152</f>
        <v>2</v>
      </c>
      <c r="B160" s="13">
        <f>B152</f>
        <v>3</v>
      </c>
      <c r="C160" s="10" t="s">
        <v>24</v>
      </c>
      <c r="D160" s="7" t="s">
        <v>25</v>
      </c>
      <c r="E160" s="53" t="s">
        <v>59</v>
      </c>
      <c r="F160" s="43">
        <v>60</v>
      </c>
      <c r="G160" s="51">
        <v>0.6</v>
      </c>
      <c r="H160" s="51">
        <v>0.12</v>
      </c>
      <c r="I160" s="51">
        <v>2.52</v>
      </c>
      <c r="J160" s="51">
        <v>11.94</v>
      </c>
      <c r="K160" s="52" t="s">
        <v>43</v>
      </c>
      <c r="L160" s="43">
        <v>6.6</v>
      </c>
    </row>
    <row r="161" spans="1:12" ht="15" x14ac:dyDescent="0.25">
      <c r="A161" s="23"/>
      <c r="B161" s="15"/>
      <c r="C161" s="11"/>
      <c r="D161" s="7" t="s">
        <v>26</v>
      </c>
      <c r="E161" s="53" t="s">
        <v>88</v>
      </c>
      <c r="F161" s="43">
        <v>250</v>
      </c>
      <c r="G161" s="51">
        <v>11.07</v>
      </c>
      <c r="H161" s="51">
        <v>3.9249999999999998</v>
      </c>
      <c r="I161" s="51">
        <v>16.05</v>
      </c>
      <c r="J161" s="51">
        <v>143.75</v>
      </c>
      <c r="K161" s="44">
        <v>118</v>
      </c>
      <c r="L161" s="43">
        <v>25.25</v>
      </c>
    </row>
    <row r="162" spans="1:12" ht="15" x14ac:dyDescent="0.25">
      <c r="A162" s="23"/>
      <c r="B162" s="15"/>
      <c r="C162" s="11"/>
      <c r="D162" s="7"/>
      <c r="E162" s="53" t="s">
        <v>45</v>
      </c>
      <c r="F162" s="43">
        <v>10</v>
      </c>
      <c r="G162" s="51">
        <v>0.23799999999999999</v>
      </c>
      <c r="H162" s="51">
        <v>1.5</v>
      </c>
      <c r="I162" s="51">
        <v>0.32</v>
      </c>
      <c r="J162" s="51">
        <v>15.75</v>
      </c>
      <c r="K162" s="44">
        <v>434</v>
      </c>
      <c r="L162" s="43">
        <v>2</v>
      </c>
    </row>
    <row r="163" spans="1:12" ht="15" x14ac:dyDescent="0.25">
      <c r="A163" s="23"/>
      <c r="B163" s="15"/>
      <c r="C163" s="11"/>
      <c r="D163" s="7" t="s">
        <v>27</v>
      </c>
      <c r="E163" s="53" t="s">
        <v>89</v>
      </c>
      <c r="F163" s="43">
        <v>180</v>
      </c>
      <c r="G163" s="51">
        <v>16.86</v>
      </c>
      <c r="H163" s="51">
        <v>20.88</v>
      </c>
      <c r="I163" s="51">
        <v>13.93</v>
      </c>
      <c r="J163" s="51">
        <v>310.62</v>
      </c>
      <c r="K163" s="44">
        <v>373</v>
      </c>
      <c r="L163" s="43">
        <v>41.75</v>
      </c>
    </row>
    <row r="164" spans="1:12" ht="15" x14ac:dyDescent="0.25">
      <c r="A164" s="23"/>
      <c r="B164" s="15"/>
      <c r="C164" s="11"/>
      <c r="D164" s="7"/>
      <c r="E164" s="42"/>
      <c r="F164" s="43"/>
      <c r="G164" s="56"/>
      <c r="H164" s="56"/>
      <c r="I164" s="56"/>
      <c r="J164" s="56"/>
      <c r="K164" s="44"/>
      <c r="L164" s="43"/>
    </row>
    <row r="165" spans="1:12" ht="15" x14ac:dyDescent="0.25">
      <c r="A165" s="23"/>
      <c r="B165" s="15"/>
      <c r="C165" s="11"/>
      <c r="D165" s="7" t="s">
        <v>29</v>
      </c>
      <c r="E165" s="53" t="s">
        <v>48</v>
      </c>
      <c r="F165" s="43">
        <v>200</v>
      </c>
      <c r="G165" s="51">
        <v>0.7</v>
      </c>
      <c r="H165" s="51">
        <v>0.1</v>
      </c>
      <c r="I165" s="51">
        <v>27.4</v>
      </c>
      <c r="J165" s="51">
        <v>114</v>
      </c>
      <c r="K165" s="44">
        <v>492</v>
      </c>
      <c r="L165" s="43">
        <v>3.15</v>
      </c>
    </row>
    <row r="166" spans="1:12" ht="15" x14ac:dyDescent="0.25">
      <c r="A166" s="23"/>
      <c r="B166" s="15"/>
      <c r="C166" s="11"/>
      <c r="D166" s="7" t="s">
        <v>30</v>
      </c>
      <c r="E166" s="53" t="s">
        <v>38</v>
      </c>
      <c r="F166" s="43">
        <v>40</v>
      </c>
      <c r="G166" s="51">
        <v>3.06</v>
      </c>
      <c r="H166" s="51">
        <v>1.2</v>
      </c>
      <c r="I166" s="51">
        <v>19.899999999999999</v>
      </c>
      <c r="J166" s="51">
        <v>104.8</v>
      </c>
      <c r="K166" s="52" t="s">
        <v>43</v>
      </c>
      <c r="L166" s="43">
        <v>2.2000000000000002</v>
      </c>
    </row>
    <row r="167" spans="1:12" ht="15" x14ac:dyDescent="0.25">
      <c r="A167" s="23"/>
      <c r="B167" s="15"/>
      <c r="C167" s="11"/>
      <c r="D167" s="7" t="s">
        <v>31</v>
      </c>
      <c r="E167" s="53" t="s">
        <v>49</v>
      </c>
      <c r="F167" s="43">
        <v>20</v>
      </c>
      <c r="G167" s="51">
        <v>1.1200000000000001</v>
      </c>
      <c r="H167" s="51">
        <v>0.22</v>
      </c>
      <c r="I167" s="51">
        <v>9.8800000000000008</v>
      </c>
      <c r="J167" s="51">
        <v>96.6</v>
      </c>
      <c r="K167" s="52" t="s">
        <v>43</v>
      </c>
      <c r="L167" s="43">
        <v>1.1000000000000001</v>
      </c>
    </row>
    <row r="168" spans="1:12" ht="15" x14ac:dyDescent="0.25">
      <c r="A168" s="23"/>
      <c r="B168" s="15"/>
      <c r="C168" s="11"/>
      <c r="D168" s="6"/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6"/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4"/>
      <c r="B170" s="17"/>
      <c r="C170" s="8"/>
      <c r="D170" s="18" t="s">
        <v>32</v>
      </c>
      <c r="E170" s="9"/>
      <c r="F170" s="19">
        <f>SUM(F160:F169)</f>
        <v>760</v>
      </c>
      <c r="G170" s="19">
        <f t="shared" ref="G170:J170" si="52">SUM(G160:G169)</f>
        <v>33.647999999999996</v>
      </c>
      <c r="H170" s="19">
        <f t="shared" si="52"/>
        <v>27.944999999999997</v>
      </c>
      <c r="I170" s="19">
        <f t="shared" si="52"/>
        <v>90</v>
      </c>
      <c r="J170" s="19">
        <f t="shared" si="52"/>
        <v>797.45999999999992</v>
      </c>
      <c r="K170" s="25"/>
      <c r="L170" s="19">
        <f t="shared" ref="L170" si="53">SUM(L160:L169)</f>
        <v>82.05</v>
      </c>
    </row>
    <row r="171" spans="1:12" ht="15.75" thickBot="1" x14ac:dyDescent="0.25">
      <c r="A171" s="29">
        <f>A152</f>
        <v>2</v>
      </c>
      <c r="B171" s="30">
        <f>B152</f>
        <v>3</v>
      </c>
      <c r="C171" s="62" t="s">
        <v>4</v>
      </c>
      <c r="D171" s="63"/>
      <c r="E171" s="31"/>
      <c r="F171" s="32">
        <f>F159+F170</f>
        <v>1320</v>
      </c>
      <c r="G171" s="32">
        <f t="shared" ref="G171" si="54">G159+G170</f>
        <v>58.187999999999995</v>
      </c>
      <c r="H171" s="32">
        <f t="shared" ref="H171" si="55">H159+H170</f>
        <v>50.204999999999998</v>
      </c>
      <c r="I171" s="32">
        <f t="shared" ref="I171" si="56">I159+I170</f>
        <v>234.18</v>
      </c>
      <c r="J171" s="32">
        <f t="shared" ref="J171:L171" si="57">J159+J170</f>
        <v>1645.2599999999998</v>
      </c>
      <c r="K171" s="32"/>
      <c r="L171" s="32">
        <f t="shared" si="57"/>
        <v>119.94999999999999</v>
      </c>
    </row>
    <row r="172" spans="1:12" ht="15" x14ac:dyDescent="0.25">
      <c r="A172" s="20">
        <v>2</v>
      </c>
      <c r="B172" s="21">
        <v>4</v>
      </c>
      <c r="C172" s="22" t="s">
        <v>20</v>
      </c>
      <c r="D172" s="5" t="s">
        <v>21</v>
      </c>
      <c r="E172" s="55" t="s">
        <v>90</v>
      </c>
      <c r="F172" s="40">
        <v>250</v>
      </c>
      <c r="G172" s="51">
        <v>7.15</v>
      </c>
      <c r="H172" s="51">
        <v>6.32</v>
      </c>
      <c r="I172" s="51">
        <v>23.55</v>
      </c>
      <c r="J172" s="51">
        <v>179.75</v>
      </c>
      <c r="K172" s="41">
        <v>137</v>
      </c>
      <c r="L172" s="40"/>
    </row>
    <row r="173" spans="1:12" ht="15" x14ac:dyDescent="0.25">
      <c r="A173" s="23"/>
      <c r="B173" s="15"/>
      <c r="C173" s="11"/>
      <c r="D173" s="6"/>
      <c r="E173" s="42"/>
      <c r="F173" s="43"/>
      <c r="G173" s="56"/>
      <c r="H173" s="56"/>
      <c r="I173" s="56"/>
      <c r="J173" s="56"/>
      <c r="K173" s="44"/>
      <c r="L173" s="43"/>
    </row>
    <row r="174" spans="1:12" ht="15" x14ac:dyDescent="0.25">
      <c r="A174" s="23"/>
      <c r="B174" s="15"/>
      <c r="C174" s="11"/>
      <c r="D174" s="7" t="s">
        <v>22</v>
      </c>
      <c r="E174" s="53" t="s">
        <v>39</v>
      </c>
      <c r="F174" s="51">
        <v>200</v>
      </c>
      <c r="G174" s="51">
        <v>0.2</v>
      </c>
      <c r="H174" s="51">
        <v>0</v>
      </c>
      <c r="I174" s="51">
        <v>15</v>
      </c>
      <c r="J174" s="51">
        <v>58</v>
      </c>
      <c r="K174" s="44">
        <v>458</v>
      </c>
      <c r="L174" s="43">
        <v>1.4</v>
      </c>
    </row>
    <row r="175" spans="1:12" ht="15" x14ac:dyDescent="0.25">
      <c r="A175" s="23"/>
      <c r="B175" s="15"/>
      <c r="C175" s="11"/>
      <c r="D175" s="7" t="s">
        <v>23</v>
      </c>
      <c r="E175" s="53" t="s">
        <v>38</v>
      </c>
      <c r="F175" s="51">
        <v>60</v>
      </c>
      <c r="G175" s="51">
        <v>4.5599999999999996</v>
      </c>
      <c r="H175" s="51">
        <v>0.48</v>
      </c>
      <c r="I175" s="51">
        <v>29.52</v>
      </c>
      <c r="J175" s="51">
        <v>141</v>
      </c>
      <c r="K175" s="52" t="s">
        <v>43</v>
      </c>
      <c r="L175" s="43">
        <v>3.3</v>
      </c>
    </row>
    <row r="176" spans="1:12" ht="15" x14ac:dyDescent="0.25">
      <c r="A176" s="23"/>
      <c r="B176" s="15"/>
      <c r="C176" s="11"/>
      <c r="D176" s="7"/>
      <c r="E176" s="53" t="s">
        <v>74</v>
      </c>
      <c r="F176" s="43">
        <v>60</v>
      </c>
      <c r="G176" s="51">
        <v>1.7</v>
      </c>
      <c r="H176" s="51">
        <v>3.8</v>
      </c>
      <c r="I176" s="51">
        <v>32.700000000000003</v>
      </c>
      <c r="J176" s="51">
        <v>172</v>
      </c>
      <c r="K176" s="44">
        <v>70</v>
      </c>
      <c r="L176" s="43">
        <v>10.5</v>
      </c>
    </row>
    <row r="177" spans="1:12" ht="15" x14ac:dyDescent="0.25">
      <c r="A177" s="23"/>
      <c r="B177" s="15"/>
      <c r="C177" s="11"/>
      <c r="D177" s="6"/>
      <c r="E177" s="42"/>
      <c r="F177" s="43"/>
      <c r="G177" s="43"/>
      <c r="H177" s="43"/>
      <c r="I177" s="43"/>
      <c r="J177" s="43"/>
      <c r="K177" s="44"/>
      <c r="L177" s="43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4"/>
      <c r="B179" s="17"/>
      <c r="C179" s="8"/>
      <c r="D179" s="18" t="s">
        <v>32</v>
      </c>
      <c r="E179" s="9"/>
      <c r="F179" s="19">
        <f>SUM(F172:F178)</f>
        <v>570</v>
      </c>
      <c r="G179" s="19">
        <f t="shared" ref="G179:J179" si="58">SUM(G172:G178)</f>
        <v>13.61</v>
      </c>
      <c r="H179" s="19">
        <f t="shared" si="58"/>
        <v>10.600000000000001</v>
      </c>
      <c r="I179" s="19">
        <f t="shared" si="58"/>
        <v>100.77</v>
      </c>
      <c r="J179" s="19">
        <f t="shared" si="58"/>
        <v>550.75</v>
      </c>
      <c r="K179" s="25"/>
      <c r="L179" s="19">
        <f t="shared" ref="L179" si="59">SUM(L172:L178)</f>
        <v>15.2</v>
      </c>
    </row>
    <row r="180" spans="1:12" ht="15" x14ac:dyDescent="0.25">
      <c r="A180" s="26">
        <f>A172</f>
        <v>2</v>
      </c>
      <c r="B180" s="13">
        <f>B172</f>
        <v>4</v>
      </c>
      <c r="C180" s="10" t="s">
        <v>24</v>
      </c>
      <c r="D180" s="7" t="s">
        <v>25</v>
      </c>
      <c r="E180" s="53" t="s">
        <v>50</v>
      </c>
      <c r="F180" s="43">
        <v>60</v>
      </c>
      <c r="G180" s="51">
        <v>0.48</v>
      </c>
      <c r="H180" s="51">
        <v>0.06</v>
      </c>
      <c r="I180" s="51">
        <v>1.5</v>
      </c>
      <c r="J180" s="51">
        <v>8.4</v>
      </c>
      <c r="K180" s="44">
        <v>145</v>
      </c>
      <c r="L180" s="43">
        <v>6</v>
      </c>
    </row>
    <row r="181" spans="1:12" ht="15" x14ac:dyDescent="0.25">
      <c r="A181" s="23"/>
      <c r="B181" s="15"/>
      <c r="C181" s="11"/>
      <c r="D181" s="7" t="s">
        <v>26</v>
      </c>
      <c r="E181" s="53" t="s">
        <v>54</v>
      </c>
      <c r="F181" s="43">
        <v>250</v>
      </c>
      <c r="G181" s="51">
        <v>6.5</v>
      </c>
      <c r="H181" s="51">
        <v>7.6</v>
      </c>
      <c r="I181" s="51">
        <v>22.6</v>
      </c>
      <c r="J181" s="51">
        <v>188</v>
      </c>
      <c r="K181" s="44">
        <v>111</v>
      </c>
      <c r="L181" s="43">
        <v>7.35</v>
      </c>
    </row>
    <row r="182" spans="1:12" ht="15" x14ac:dyDescent="0.25">
      <c r="A182" s="23"/>
      <c r="B182" s="15"/>
      <c r="C182" s="11"/>
      <c r="D182" s="7"/>
      <c r="E182" s="53" t="s">
        <v>45</v>
      </c>
      <c r="F182" s="43">
        <v>10</v>
      </c>
      <c r="G182" s="51">
        <v>0.23799999999999999</v>
      </c>
      <c r="H182" s="51">
        <v>1.5</v>
      </c>
      <c r="I182" s="51">
        <v>0.32</v>
      </c>
      <c r="J182" s="51">
        <v>15.75</v>
      </c>
      <c r="K182" s="44">
        <v>434</v>
      </c>
      <c r="L182" s="43">
        <v>2</v>
      </c>
    </row>
    <row r="183" spans="1:12" ht="15" x14ac:dyDescent="0.25">
      <c r="A183" s="23"/>
      <c r="B183" s="15"/>
      <c r="C183" s="11"/>
      <c r="D183" s="7" t="s">
        <v>27</v>
      </c>
      <c r="E183" s="53" t="s">
        <v>55</v>
      </c>
      <c r="F183" s="43">
        <v>100</v>
      </c>
      <c r="G183" s="51">
        <v>15.42</v>
      </c>
      <c r="H183" s="51">
        <v>9.5</v>
      </c>
      <c r="I183" s="51">
        <v>8.8000000000000007</v>
      </c>
      <c r="J183" s="51">
        <v>182.85</v>
      </c>
      <c r="K183" s="44">
        <v>369</v>
      </c>
      <c r="L183" s="43">
        <v>35.25</v>
      </c>
    </row>
    <row r="184" spans="1:12" ht="15" x14ac:dyDescent="0.25">
      <c r="A184" s="23"/>
      <c r="B184" s="15"/>
      <c r="C184" s="11"/>
      <c r="D184" s="7"/>
      <c r="E184" s="53" t="s">
        <v>57</v>
      </c>
      <c r="F184" s="43">
        <v>30</v>
      </c>
      <c r="G184" s="51">
        <v>0.99</v>
      </c>
      <c r="H184" s="51">
        <v>5.6070000000000002</v>
      </c>
      <c r="I184" s="51">
        <v>1.6020000000000001</v>
      </c>
      <c r="J184" s="51">
        <v>60.81</v>
      </c>
      <c r="K184" s="44">
        <v>411</v>
      </c>
      <c r="L184" s="43">
        <v>2</v>
      </c>
    </row>
    <row r="185" spans="1:12" ht="15" x14ac:dyDescent="0.25">
      <c r="A185" s="23"/>
      <c r="B185" s="15"/>
      <c r="C185" s="11"/>
      <c r="D185" s="7" t="s">
        <v>28</v>
      </c>
      <c r="E185" s="53" t="s">
        <v>56</v>
      </c>
      <c r="F185" s="43">
        <v>180</v>
      </c>
      <c r="G185" s="51">
        <v>3.78</v>
      </c>
      <c r="H185" s="51">
        <v>7.2</v>
      </c>
      <c r="I185" s="51">
        <v>10.98</v>
      </c>
      <c r="J185" s="51">
        <v>122.4</v>
      </c>
      <c r="K185" s="44">
        <v>374</v>
      </c>
      <c r="L185" s="43">
        <v>15.75</v>
      </c>
    </row>
    <row r="186" spans="1:12" ht="15" x14ac:dyDescent="0.25">
      <c r="A186" s="23"/>
      <c r="B186" s="15"/>
      <c r="C186" s="11"/>
      <c r="D186" s="7" t="s">
        <v>29</v>
      </c>
      <c r="E186" s="53" t="s">
        <v>86</v>
      </c>
      <c r="F186" s="43">
        <v>200</v>
      </c>
      <c r="G186" s="51">
        <v>0.04</v>
      </c>
      <c r="H186" s="51">
        <v>0</v>
      </c>
      <c r="I186" s="51">
        <v>19</v>
      </c>
      <c r="J186" s="51">
        <v>76</v>
      </c>
      <c r="K186" s="44">
        <v>506</v>
      </c>
      <c r="L186" s="43">
        <v>7.8</v>
      </c>
    </row>
    <row r="187" spans="1:12" ht="15" x14ac:dyDescent="0.25">
      <c r="A187" s="23"/>
      <c r="B187" s="15"/>
      <c r="C187" s="11"/>
      <c r="D187" s="7" t="s">
        <v>30</v>
      </c>
      <c r="E187" s="53" t="s">
        <v>38</v>
      </c>
      <c r="F187" s="43">
        <v>40</v>
      </c>
      <c r="G187" s="51">
        <v>3.06</v>
      </c>
      <c r="H187" s="51">
        <v>1.2</v>
      </c>
      <c r="I187" s="51">
        <v>19.899999999999999</v>
      </c>
      <c r="J187" s="51">
        <v>104.8</v>
      </c>
      <c r="K187" s="52" t="s">
        <v>43</v>
      </c>
      <c r="L187" s="43">
        <v>2.2000000000000002</v>
      </c>
    </row>
    <row r="188" spans="1:12" ht="15" x14ac:dyDescent="0.25">
      <c r="A188" s="23"/>
      <c r="B188" s="15"/>
      <c r="C188" s="11"/>
      <c r="D188" s="7" t="s">
        <v>31</v>
      </c>
      <c r="E188" s="53" t="s">
        <v>49</v>
      </c>
      <c r="F188" s="43">
        <v>20</v>
      </c>
      <c r="G188" s="51">
        <v>1.1200000000000001</v>
      </c>
      <c r="H188" s="51">
        <v>0.22</v>
      </c>
      <c r="I188" s="51">
        <v>9.8800000000000008</v>
      </c>
      <c r="J188" s="51">
        <v>96.6</v>
      </c>
      <c r="K188" s="52" t="s">
        <v>43</v>
      </c>
      <c r="L188" s="43">
        <v>1.1000000000000001</v>
      </c>
    </row>
    <row r="189" spans="1:12" ht="15" x14ac:dyDescent="0.25">
      <c r="A189" s="23"/>
      <c r="B189" s="15"/>
      <c r="C189" s="11"/>
      <c r="D189" s="6"/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6"/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4"/>
      <c r="B191" s="17"/>
      <c r="C191" s="8"/>
      <c r="D191" s="18" t="s">
        <v>32</v>
      </c>
      <c r="E191" s="9"/>
      <c r="F191" s="19">
        <f>SUM(F180:F190)</f>
        <v>890</v>
      </c>
      <c r="G191" s="19">
        <f t="shared" ref="G191:J191" si="60">SUM(G180:G190)</f>
        <v>31.627999999999997</v>
      </c>
      <c r="H191" s="19">
        <f t="shared" si="60"/>
        <v>32.887</v>
      </c>
      <c r="I191" s="19">
        <f t="shared" si="60"/>
        <v>94.581999999999994</v>
      </c>
      <c r="J191" s="19">
        <f t="shared" si="60"/>
        <v>855.61</v>
      </c>
      <c r="K191" s="25"/>
      <c r="L191" s="19">
        <f t="shared" ref="L191" si="61">SUM(L180:L190)</f>
        <v>79.449999999999989</v>
      </c>
    </row>
    <row r="192" spans="1:12" ht="15.75" thickBot="1" x14ac:dyDescent="0.25">
      <c r="A192" s="29">
        <f>A172</f>
        <v>2</v>
      </c>
      <c r="B192" s="30">
        <f>B172</f>
        <v>4</v>
      </c>
      <c r="C192" s="62" t="s">
        <v>4</v>
      </c>
      <c r="D192" s="63"/>
      <c r="E192" s="31"/>
      <c r="F192" s="32">
        <f>F179+F191</f>
        <v>1460</v>
      </c>
      <c r="G192" s="32">
        <f t="shared" ref="G192" si="62">G179+G191</f>
        <v>45.238</v>
      </c>
      <c r="H192" s="32">
        <f t="shared" ref="H192" si="63">H179+H191</f>
        <v>43.487000000000002</v>
      </c>
      <c r="I192" s="32">
        <f t="shared" ref="I192" si="64">I179+I191</f>
        <v>195.35199999999998</v>
      </c>
      <c r="J192" s="32">
        <f t="shared" ref="J192:L192" si="65">J179+J191</f>
        <v>1406.3600000000001</v>
      </c>
      <c r="K192" s="32"/>
      <c r="L192" s="32">
        <f t="shared" si="65"/>
        <v>94.649999999999991</v>
      </c>
    </row>
    <row r="193" spans="1:12" ht="15" x14ac:dyDescent="0.25">
      <c r="A193" s="20">
        <v>2</v>
      </c>
      <c r="B193" s="21">
        <v>5</v>
      </c>
      <c r="C193" s="22" t="s">
        <v>20</v>
      </c>
      <c r="D193" s="5" t="s">
        <v>21</v>
      </c>
      <c r="E193" s="55" t="s">
        <v>91</v>
      </c>
      <c r="F193" s="40">
        <v>200</v>
      </c>
      <c r="G193" s="51">
        <v>5.54</v>
      </c>
      <c r="H193" s="51">
        <v>6.88</v>
      </c>
      <c r="I193" s="51">
        <v>32.619999999999997</v>
      </c>
      <c r="J193" s="51">
        <v>214.6</v>
      </c>
      <c r="K193" s="41">
        <v>233</v>
      </c>
      <c r="L193" s="40">
        <v>14.85</v>
      </c>
    </row>
    <row r="194" spans="1:12" ht="15" x14ac:dyDescent="0.25">
      <c r="A194" s="23"/>
      <c r="B194" s="15"/>
      <c r="C194" s="11"/>
      <c r="D194" s="6"/>
      <c r="E194" s="42" t="s">
        <v>101</v>
      </c>
      <c r="F194" s="43">
        <v>10</v>
      </c>
      <c r="G194" s="56">
        <v>2</v>
      </c>
      <c r="H194" s="56">
        <v>3</v>
      </c>
      <c r="I194" s="56">
        <v>0</v>
      </c>
      <c r="J194" s="56">
        <v>36</v>
      </c>
      <c r="K194" s="44">
        <v>72</v>
      </c>
      <c r="L194" s="43">
        <v>6</v>
      </c>
    </row>
    <row r="195" spans="1:12" ht="15" x14ac:dyDescent="0.25">
      <c r="A195" s="23"/>
      <c r="B195" s="15"/>
      <c r="C195" s="11"/>
      <c r="D195" s="7" t="s">
        <v>22</v>
      </c>
      <c r="E195" s="42" t="s">
        <v>99</v>
      </c>
      <c r="F195" s="51">
        <v>200</v>
      </c>
      <c r="G195" s="51">
        <v>3.3</v>
      </c>
      <c r="H195" s="51">
        <v>4.4000000000000004</v>
      </c>
      <c r="I195" s="51">
        <v>18.5</v>
      </c>
      <c r="J195" s="51">
        <v>113</v>
      </c>
      <c r="K195" s="44">
        <v>461</v>
      </c>
      <c r="L195" s="43">
        <v>5.4</v>
      </c>
    </row>
    <row r="196" spans="1:12" ht="15" x14ac:dyDescent="0.25">
      <c r="A196" s="23"/>
      <c r="B196" s="15"/>
      <c r="C196" s="11"/>
      <c r="D196" s="7" t="s">
        <v>23</v>
      </c>
      <c r="E196" s="53" t="s">
        <v>38</v>
      </c>
      <c r="F196" s="51">
        <v>60</v>
      </c>
      <c r="G196" s="51">
        <v>4.5599999999999996</v>
      </c>
      <c r="H196" s="51">
        <v>0.48</v>
      </c>
      <c r="I196" s="51">
        <v>29.52</v>
      </c>
      <c r="J196" s="51">
        <v>141</v>
      </c>
      <c r="K196" s="52" t="s">
        <v>43</v>
      </c>
      <c r="L196" s="43">
        <v>3.3</v>
      </c>
    </row>
    <row r="197" spans="1:12" ht="15" x14ac:dyDescent="0.25">
      <c r="A197" s="23"/>
      <c r="B197" s="15"/>
      <c r="C197" s="11"/>
      <c r="D197" s="7"/>
      <c r="E197" s="53" t="s">
        <v>61</v>
      </c>
      <c r="F197" s="43">
        <v>90</v>
      </c>
      <c r="G197" s="51">
        <v>5.4</v>
      </c>
      <c r="H197" s="51">
        <v>2.7</v>
      </c>
      <c r="I197" s="51">
        <v>70.2</v>
      </c>
      <c r="J197" s="51">
        <v>302.39999999999998</v>
      </c>
      <c r="K197" s="52" t="s">
        <v>43</v>
      </c>
      <c r="L197" s="43">
        <v>24.19</v>
      </c>
    </row>
    <row r="198" spans="1:12" ht="15" x14ac:dyDescent="0.25">
      <c r="A198" s="23"/>
      <c r="B198" s="15"/>
      <c r="C198" s="11"/>
      <c r="D198" s="6"/>
      <c r="E198" s="42"/>
      <c r="F198" s="43"/>
      <c r="G198" s="43"/>
      <c r="H198" s="43"/>
      <c r="I198" s="43"/>
      <c r="J198" s="43"/>
      <c r="K198" s="44"/>
      <c r="L198" s="43"/>
    </row>
    <row r="199" spans="1:12" ht="15" x14ac:dyDescent="0.25">
      <c r="A199" s="23"/>
      <c r="B199" s="15"/>
      <c r="C199" s="11"/>
      <c r="D199" s="6"/>
      <c r="E199" s="42"/>
      <c r="F199" s="43"/>
      <c r="G199" s="43"/>
      <c r="H199" s="43"/>
      <c r="I199" s="43"/>
      <c r="J199" s="43"/>
      <c r="K199" s="44"/>
      <c r="L199" s="43"/>
    </row>
    <row r="200" spans="1:12" ht="15.75" customHeight="1" x14ac:dyDescent="0.25">
      <c r="A200" s="24"/>
      <c r="B200" s="17"/>
      <c r="C200" s="8"/>
      <c r="D200" s="18" t="s">
        <v>32</v>
      </c>
      <c r="E200" s="9"/>
      <c r="F200" s="19">
        <f>SUM(F193:F199)</f>
        <v>560</v>
      </c>
      <c r="G200" s="19">
        <f t="shared" ref="G200:J200" si="66">SUM(G193:G199)</f>
        <v>20.799999999999997</v>
      </c>
      <c r="H200" s="19">
        <f t="shared" si="66"/>
        <v>17.46</v>
      </c>
      <c r="I200" s="19">
        <f t="shared" si="66"/>
        <v>150.84</v>
      </c>
      <c r="J200" s="19">
        <f t="shared" si="66"/>
        <v>807</v>
      </c>
      <c r="K200" s="25"/>
      <c r="L200" s="19">
        <f t="shared" ref="L200" si="67">SUM(L193:L199)</f>
        <v>53.74</v>
      </c>
    </row>
    <row r="201" spans="1:12" ht="15" x14ac:dyDescent="0.25">
      <c r="A201" s="26">
        <f>A193</f>
        <v>2</v>
      </c>
      <c r="B201" s="13">
        <f>B193</f>
        <v>5</v>
      </c>
      <c r="C201" s="10" t="s">
        <v>24</v>
      </c>
      <c r="D201" s="7" t="s">
        <v>25</v>
      </c>
      <c r="E201" s="53" t="s">
        <v>59</v>
      </c>
      <c r="F201" s="43">
        <v>60</v>
      </c>
      <c r="G201" s="51">
        <v>0.6</v>
      </c>
      <c r="H201" s="51">
        <v>0.12</v>
      </c>
      <c r="I201" s="51">
        <v>2.52</v>
      </c>
      <c r="J201" s="51">
        <v>11.94</v>
      </c>
      <c r="K201" s="52" t="s">
        <v>43</v>
      </c>
      <c r="L201" s="43">
        <v>6.6</v>
      </c>
    </row>
    <row r="202" spans="1:12" ht="15" x14ac:dyDescent="0.25">
      <c r="A202" s="23"/>
      <c r="B202" s="15"/>
      <c r="C202" s="11"/>
      <c r="D202" s="7" t="s">
        <v>26</v>
      </c>
      <c r="E202" s="53" t="s">
        <v>70</v>
      </c>
      <c r="F202" s="43">
        <v>250</v>
      </c>
      <c r="G202" s="51">
        <v>1.8</v>
      </c>
      <c r="H202" s="51">
        <v>0.15</v>
      </c>
      <c r="I202" s="51">
        <v>7.15</v>
      </c>
      <c r="J202" s="51">
        <v>37.25</v>
      </c>
      <c r="K202" s="44">
        <v>92</v>
      </c>
      <c r="L202" s="43">
        <v>19.95</v>
      </c>
    </row>
    <row r="203" spans="1:12" ht="15" x14ac:dyDescent="0.25">
      <c r="A203" s="23"/>
      <c r="B203" s="15"/>
      <c r="C203" s="11"/>
      <c r="D203" s="7"/>
      <c r="E203" s="53" t="s">
        <v>81</v>
      </c>
      <c r="F203" s="43">
        <v>10</v>
      </c>
      <c r="G203" s="51">
        <v>0.23799999999999999</v>
      </c>
      <c r="H203" s="51">
        <v>1.5</v>
      </c>
      <c r="I203" s="51">
        <v>0.32</v>
      </c>
      <c r="J203" s="51">
        <v>15.75</v>
      </c>
      <c r="K203" s="44">
        <v>434</v>
      </c>
      <c r="L203" s="43">
        <v>2</v>
      </c>
    </row>
    <row r="204" spans="1:12" ht="15" x14ac:dyDescent="0.25">
      <c r="A204" s="23"/>
      <c r="B204" s="15"/>
      <c r="C204" s="11"/>
      <c r="D204" s="7" t="s">
        <v>27</v>
      </c>
      <c r="E204" s="53" t="s">
        <v>92</v>
      </c>
      <c r="F204" s="43">
        <v>100</v>
      </c>
      <c r="G204" s="51">
        <v>9.5</v>
      </c>
      <c r="H204" s="51">
        <v>8.6</v>
      </c>
      <c r="I204" s="51">
        <v>9.9</v>
      </c>
      <c r="J204" s="51">
        <v>154</v>
      </c>
      <c r="K204" s="44">
        <v>348</v>
      </c>
      <c r="L204" s="43">
        <v>28.3</v>
      </c>
    </row>
    <row r="205" spans="1:12" ht="15" x14ac:dyDescent="0.25">
      <c r="A205" s="23"/>
      <c r="B205" s="15"/>
      <c r="C205" s="11"/>
      <c r="D205" s="7" t="s">
        <v>28</v>
      </c>
      <c r="E205" s="53" t="s">
        <v>93</v>
      </c>
      <c r="F205" s="43">
        <v>180</v>
      </c>
      <c r="G205" s="51">
        <v>6.66</v>
      </c>
      <c r="H205" s="51">
        <v>6.66</v>
      </c>
      <c r="I205" s="51">
        <v>35.47</v>
      </c>
      <c r="J205" s="51">
        <v>228.42</v>
      </c>
      <c r="K205" s="44">
        <v>255</v>
      </c>
      <c r="L205" s="43">
        <v>9.3000000000000007</v>
      </c>
    </row>
    <row r="206" spans="1:12" ht="15" x14ac:dyDescent="0.25">
      <c r="A206" s="23"/>
      <c r="B206" s="15"/>
      <c r="C206" s="11"/>
      <c r="D206" s="7" t="s">
        <v>29</v>
      </c>
      <c r="E206" s="53" t="s">
        <v>48</v>
      </c>
      <c r="F206" s="43">
        <v>200</v>
      </c>
      <c r="G206" s="51">
        <v>0.7</v>
      </c>
      <c r="H206" s="51">
        <v>0.1</v>
      </c>
      <c r="I206" s="51">
        <v>27.4</v>
      </c>
      <c r="J206" s="51">
        <v>114</v>
      </c>
      <c r="K206" s="44">
        <v>492</v>
      </c>
      <c r="L206" s="43">
        <v>3.15</v>
      </c>
    </row>
    <row r="207" spans="1:12" ht="15" x14ac:dyDescent="0.25">
      <c r="A207" s="23"/>
      <c r="B207" s="15"/>
      <c r="C207" s="11"/>
      <c r="D207" s="7" t="s">
        <v>30</v>
      </c>
      <c r="E207" s="53" t="s">
        <v>38</v>
      </c>
      <c r="F207" s="43">
        <v>40</v>
      </c>
      <c r="G207" s="51">
        <v>3.06</v>
      </c>
      <c r="H207" s="51">
        <v>1.2</v>
      </c>
      <c r="I207" s="51">
        <v>19.899999999999999</v>
      </c>
      <c r="J207" s="51">
        <v>104.8</v>
      </c>
      <c r="K207" s="52" t="s">
        <v>43</v>
      </c>
      <c r="L207" s="43">
        <v>2.2000000000000002</v>
      </c>
    </row>
    <row r="208" spans="1:12" ht="15" x14ac:dyDescent="0.25">
      <c r="A208" s="23"/>
      <c r="B208" s="15"/>
      <c r="C208" s="11"/>
      <c r="D208" s="7" t="s">
        <v>31</v>
      </c>
      <c r="E208" s="53" t="s">
        <v>49</v>
      </c>
      <c r="F208" s="43">
        <v>20</v>
      </c>
      <c r="G208" s="51">
        <v>1.1200000000000001</v>
      </c>
      <c r="H208" s="51">
        <v>0.22</v>
      </c>
      <c r="I208" s="51">
        <v>9.8800000000000008</v>
      </c>
      <c r="J208" s="51">
        <v>96.6</v>
      </c>
      <c r="K208" s="52" t="s">
        <v>43</v>
      </c>
      <c r="L208" s="43">
        <v>1.1000000000000001</v>
      </c>
    </row>
    <row r="209" spans="1:12" ht="15" x14ac:dyDescent="0.25">
      <c r="A209" s="23"/>
      <c r="B209" s="15"/>
      <c r="C209" s="11"/>
      <c r="D209" s="6"/>
      <c r="E209" s="42"/>
      <c r="F209" s="43"/>
      <c r="G209" s="43"/>
      <c r="H209" s="43"/>
      <c r="I209" s="43"/>
      <c r="J209" s="43"/>
      <c r="K209" s="44"/>
      <c r="L209" s="43"/>
    </row>
    <row r="210" spans="1:12" ht="15" x14ac:dyDescent="0.25">
      <c r="A210" s="23"/>
      <c r="B210" s="15"/>
      <c r="C210" s="11"/>
      <c r="D210" s="6"/>
      <c r="E210" s="42"/>
      <c r="F210" s="43"/>
      <c r="G210" s="43"/>
      <c r="H210" s="43"/>
      <c r="I210" s="43"/>
      <c r="J210" s="43"/>
      <c r="K210" s="44"/>
      <c r="L210" s="43"/>
    </row>
    <row r="211" spans="1:12" ht="15" x14ac:dyDescent="0.25">
      <c r="A211" s="24"/>
      <c r="B211" s="17"/>
      <c r="C211" s="8"/>
      <c r="D211" s="18" t="s">
        <v>32</v>
      </c>
      <c r="E211" s="9"/>
      <c r="F211" s="19">
        <f>SUM(F201:F210)</f>
        <v>860</v>
      </c>
      <c r="G211" s="19">
        <f t="shared" ref="G211:J211" si="68">SUM(G201:G210)</f>
        <v>23.678000000000001</v>
      </c>
      <c r="H211" s="19">
        <f t="shared" si="68"/>
        <v>18.55</v>
      </c>
      <c r="I211" s="19">
        <f t="shared" si="68"/>
        <v>112.53999999999999</v>
      </c>
      <c r="J211" s="19">
        <f t="shared" si="68"/>
        <v>762.76</v>
      </c>
      <c r="K211" s="25"/>
      <c r="L211" s="19">
        <f t="shared" ref="L211" si="69">SUM(L201:L210)</f>
        <v>72.599999999999994</v>
      </c>
    </row>
    <row r="212" spans="1:12" ht="15" x14ac:dyDescent="0.2">
      <c r="A212" s="29">
        <f>A193</f>
        <v>2</v>
      </c>
      <c r="B212" s="30">
        <f>B193</f>
        <v>5</v>
      </c>
      <c r="C212" s="62" t="s">
        <v>4</v>
      </c>
      <c r="D212" s="63"/>
      <c r="E212" s="31"/>
      <c r="F212" s="32">
        <f>F200+F211</f>
        <v>1420</v>
      </c>
      <c r="G212" s="32">
        <f t="shared" ref="G212" si="70">G200+G211</f>
        <v>44.477999999999994</v>
      </c>
      <c r="H212" s="32">
        <f t="shared" ref="H212" si="71">H200+H211</f>
        <v>36.010000000000005</v>
      </c>
      <c r="I212" s="32">
        <f t="shared" ref="I212" si="72">I200+I211</f>
        <v>263.38</v>
      </c>
      <c r="J212" s="32">
        <f t="shared" ref="J212:L212" si="73">J200+J211</f>
        <v>1569.76</v>
      </c>
      <c r="K212" s="32"/>
      <c r="L212" s="32">
        <f t="shared" si="73"/>
        <v>126.34</v>
      </c>
    </row>
    <row r="213" spans="1:12" x14ac:dyDescent="0.2">
      <c r="A213" s="27"/>
      <c r="B213" s="28"/>
      <c r="C213" s="64" t="s">
        <v>5</v>
      </c>
      <c r="D213" s="64"/>
      <c r="E213" s="64"/>
      <c r="F213" s="34">
        <f>(F26+F48+F70+F90+F110+F130+F151+F171+F192+F212)/(IF(F26=0,0,1)+IF(F48=0,0,1)+IF(F70=0,0,1)+IF(F90=0,0,1)+IF(F110=0,0,1)+IF(F130=0,0,1)+IF(F151=0,0,1)+IF(F171=0,0,1)+IF(F192=0,0,1)+IF(F212=0,0,1))</f>
        <v>1429</v>
      </c>
      <c r="G213" s="34">
        <f>(G26+G48+G70+G90+G110+G130+G151+G171+G192+G212)/(IF(G26=0,0,1)+IF(G48=0,0,1)+IF(G70=0,0,1)+IF(G90=0,0,1)+IF(G110=0,0,1)+IF(G130=0,0,1)+IF(G151=0,0,1)+IF(G171=0,0,1)+IF(G192=0,0,1)+IF(G212=0,0,1))</f>
        <v>53.799249999999994</v>
      </c>
      <c r="H213" s="34">
        <f>(H26+H48+H70+H90+H110+H130+H151+H171+H192+H212)/(IF(H26=0,0,1)+IF(H48=0,0,1)+IF(H70=0,0,1)+IF(H90=0,0,1)+IF(H110=0,0,1)+IF(H130=0,0,1)+IF(H151=0,0,1)+IF(H171=0,0,1)+IF(H192=0,0,1)+IF(H212=0,0,1))</f>
        <v>46.991999999999997</v>
      </c>
      <c r="I213" s="34">
        <f>(I26+I48+I70+I90+I110+I130+I151+I171+I192+I212)/(IF(I26=0,0,1)+IF(I48=0,0,1)+IF(I70=0,0,1)+IF(I90=0,0,1)+IF(I110=0,0,1)+IF(I130=0,0,1)+IF(I151=0,0,1)+IF(I171=0,0,1)+IF(I192=0,0,1)+IF(I212=0,0,1))</f>
        <v>258.89850000000001</v>
      </c>
      <c r="J213" s="34">
        <f>(J26+J48+J70+J90+J110+J130+J151+J171+J192+J212)/(IF(J26=0,0,1)+IF(J48=0,0,1)+IF(J70=0,0,1)+IF(J90=0,0,1)+IF(J110=0,0,1)+IF(J130=0,0,1)+IF(J151=0,0,1)+IF(J171=0,0,1)+IF(J192=0,0,1)+IF(J212=0,0,1))</f>
        <v>1637.614</v>
      </c>
      <c r="K213" s="34"/>
      <c r="L213" s="34">
        <f>(L26+L48+L70+L90+L110+L130+L151+L171+L192+L212)/(IF(L26=0,0,1)+IF(L48=0,0,1)+IF(L70=0,0,1)+IF(L90=0,0,1)+IF(L110=0,0,1)+IF(L130=0,0,1)+IF(L151=0,0,1)+IF(L171=0,0,1)+IF(L192=0,0,1)+IF(L212=0,0,1))</f>
        <v>121.91500000000001</v>
      </c>
    </row>
  </sheetData>
  <mergeCells count="14">
    <mergeCell ref="C90:D90"/>
    <mergeCell ref="C110:D110"/>
    <mergeCell ref="C26:D26"/>
    <mergeCell ref="C213:E213"/>
    <mergeCell ref="C212:D212"/>
    <mergeCell ref="C130:D130"/>
    <mergeCell ref="C151:D151"/>
    <mergeCell ref="C171:D171"/>
    <mergeCell ref="C192:D192"/>
    <mergeCell ref="C1:E1"/>
    <mergeCell ref="H1:K1"/>
    <mergeCell ref="H2:K2"/>
    <mergeCell ref="C48:D48"/>
    <mergeCell ref="C70:D70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2026-04-09T04:47:50Z</dcterms:modified>
</cp:coreProperties>
</file>